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255" windowHeight="7770" activeTab="2"/>
  </bookViews>
  <sheets>
    <sheet name="pmfs" sheetId="1" r:id="rId1"/>
    <sheet name="Compare Exper. with Theory" sheetId="2" r:id="rId2"/>
    <sheet name="2000 Experiments" sheetId="3" r:id="rId3"/>
    <sheet name="Simulation of 2 die" sheetId="4" r:id="rId4"/>
  </sheets>
  <definedNames>
    <definedName name="_xlnm.Print_Area" localSheetId="3">'Simulation of 2 die'!$A$1:$L$59</definedName>
  </definedNames>
  <calcPr fullCalcOnLoad="1"/>
</workbook>
</file>

<file path=xl/sharedStrings.xml><?xml version="1.0" encoding="utf-8"?>
<sst xmlns="http://schemas.openxmlformats.org/spreadsheetml/2006/main" count="47" uniqueCount="38">
  <si>
    <t>Math/Stat 511                                              February 22, 2001</t>
  </si>
  <si>
    <t>Using Excel to Compute and Plot PMF's</t>
  </si>
  <si>
    <t>Example 1</t>
  </si>
  <si>
    <t>n =</t>
  </si>
  <si>
    <t>p =</t>
  </si>
  <si>
    <t>x =</t>
  </si>
  <si>
    <t>b(n,p,x) =</t>
  </si>
  <si>
    <t>x</t>
  </si>
  <si>
    <t>b(x, 1/3)</t>
  </si>
  <si>
    <t>Example 2</t>
  </si>
  <si>
    <t>b(x,1/4)</t>
  </si>
  <si>
    <t>Example 3</t>
  </si>
  <si>
    <t xml:space="preserve">   Cumulative Binomial </t>
  </si>
  <si>
    <t>F(x)</t>
  </si>
  <si>
    <t>p=.5</t>
  </si>
  <si>
    <t>n=8</t>
  </si>
  <si>
    <t>F(x) = P(X=x)</t>
  </si>
  <si>
    <t>Example 4</t>
  </si>
  <si>
    <t>f(x)</t>
  </si>
  <si>
    <t>Sheet comparing experimental results with theory.</t>
  </si>
  <si>
    <t>Experiment   Number</t>
  </si>
  <si>
    <t>random picks</t>
  </si>
  <si>
    <t>Bin</t>
  </si>
  <si>
    <t>Frequency</t>
  </si>
  <si>
    <t>Rel Freq.</t>
  </si>
  <si>
    <t>Probability</t>
  </si>
  <si>
    <t>Predicted</t>
  </si>
  <si>
    <t>Experiment #</t>
  </si>
  <si>
    <t>X</t>
  </si>
  <si>
    <t>Prob</t>
  </si>
  <si>
    <t>Predicted X</t>
  </si>
  <si>
    <t>Simulation of the roll of two die</t>
  </si>
  <si>
    <t>Sum of Two Die</t>
  </si>
  <si>
    <t>Raw data</t>
  </si>
  <si>
    <t>Die #1</t>
  </si>
  <si>
    <t>Die #2</t>
  </si>
  <si>
    <t>Relative Frequency</t>
  </si>
  <si>
    <t>Sum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</si>
</sst>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0_);\(0.00\)"/>
    <numFmt numFmtId="168" formatCode="_(* #,##0.00000_);_(* \(#,##0.00000\);_(* &quot;-&quot;?????_);_(@_)"/>
    <numFmt numFmtId="169" formatCode="#,##0.000_);\(#,##0.000\)"/>
    <numFmt numFmtId="170" formatCode="0.0"/>
    <numFmt numFmtId="171" formatCode="0.000"/>
    <numFmt numFmtId="172" formatCode="0.0000"/>
    <numFmt numFmtId="173" formatCode="0.0000000"/>
    <numFmt numFmtId="174" formatCode="0.000000"/>
    <numFmt numFmtId="175" formatCode="0.00000"/>
    <numFmt numFmtId="176" formatCode="#\ ?/2"/>
    <numFmt numFmtId="177" formatCode=".00%"/>
    <numFmt numFmtId="178" formatCode=".0%"/>
    <numFmt numFmtId="179" formatCode="0.0%"/>
  </numFmts>
  <fonts count="26">
    <font>
      <sz val="10"/>
      <name val="Arial"/>
      <family val="0"/>
    </font>
    <font>
      <b/>
      <sz val="12"/>
      <name val="Arial"/>
      <family val="2"/>
    </font>
    <font>
      <b/>
      <sz val="14"/>
      <name val="Arial"/>
      <family val="2"/>
    </font>
    <font>
      <b/>
      <u val="single"/>
      <sz val="11"/>
      <name val="Arial"/>
      <family val="2"/>
    </font>
    <font>
      <i/>
      <sz val="10"/>
      <name val="Arial"/>
      <family val="2"/>
    </font>
    <font>
      <b/>
      <sz val="10"/>
      <name val="Arial"/>
      <family val="2"/>
    </font>
    <font>
      <b/>
      <sz val="9"/>
      <name val="Arial"/>
      <family val="2"/>
    </font>
    <font>
      <b/>
      <sz val="11"/>
      <name val="Arial"/>
      <family val="2"/>
    </font>
    <font>
      <b/>
      <i/>
      <sz val="10"/>
      <name val="Arial"/>
      <family val="2"/>
    </font>
    <font>
      <sz val="7"/>
      <name val="Arial"/>
      <family val="2"/>
    </font>
    <font>
      <sz val="7"/>
      <color indexed="10"/>
      <name val="Arial"/>
      <family val="2"/>
    </font>
    <font>
      <sz val="10"/>
      <color indexed="10"/>
      <name val="Arial"/>
      <family val="2"/>
    </font>
    <font>
      <b/>
      <sz val="18"/>
      <name val="Arial"/>
      <family val="2"/>
    </font>
    <font>
      <sz val="9"/>
      <name val="Arial"/>
      <family val="2"/>
    </font>
    <font>
      <b/>
      <sz val="9.75"/>
      <name val="Arial"/>
      <family val="0"/>
    </font>
    <font>
      <b/>
      <sz val="8"/>
      <name val="Arial"/>
      <family val="0"/>
    </font>
    <font>
      <sz val="8"/>
      <name val="Arial"/>
      <family val="0"/>
    </font>
    <font>
      <sz val="8.5"/>
      <name val="Arial"/>
      <family val="0"/>
    </font>
    <font>
      <b/>
      <sz val="9.25"/>
      <name val="Arial"/>
      <family val="0"/>
    </font>
    <font>
      <sz val="9.75"/>
      <name val="Arial"/>
      <family val="0"/>
    </font>
    <font>
      <b/>
      <sz val="10.25"/>
      <name val="Arial"/>
      <family val="0"/>
    </font>
    <font>
      <sz val="8.75"/>
      <name val="Arial"/>
      <family val="0"/>
    </font>
    <font>
      <sz val="12"/>
      <name val="Arial"/>
      <family val="2"/>
    </font>
    <font>
      <b/>
      <i/>
      <sz val="12"/>
      <name val="Arial"/>
      <family val="2"/>
    </font>
    <font>
      <sz val="11"/>
      <name val="Arial"/>
      <family val="0"/>
    </font>
    <font>
      <sz val="1.5"/>
      <name val="Arial"/>
      <family val="0"/>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18">
    <border>
      <left/>
      <right/>
      <top/>
      <bottom/>
      <diagonal/>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13" fontId="0" fillId="0" borderId="0" xfId="0" applyNumberFormat="1" applyAlignment="1">
      <alignment/>
    </xf>
    <xf numFmtId="0" fontId="5" fillId="2" borderId="1" xfId="0" applyFont="1" applyFill="1" applyBorder="1" applyAlignment="1" applyProtection="1">
      <alignment horizontal="center"/>
      <protection/>
    </xf>
    <xf numFmtId="0" fontId="0" fillId="0" borderId="2" xfId="0" applyFill="1" applyBorder="1" applyAlignment="1" applyProtection="1">
      <alignment horizontal="center"/>
      <protection locked="0"/>
    </xf>
    <xf numFmtId="0" fontId="0" fillId="0" borderId="3" xfId="0" applyFill="1" applyBorder="1" applyAlignment="1">
      <alignment/>
    </xf>
    <xf numFmtId="0" fontId="5" fillId="2" borderId="4" xfId="0" applyFont="1" applyFill="1" applyBorder="1" applyAlignment="1" applyProtection="1">
      <alignment horizontal="center"/>
      <protection/>
    </xf>
    <xf numFmtId="2" fontId="0" fillId="0" borderId="5" xfId="0" applyNumberFormat="1" applyFill="1" applyBorder="1" applyAlignment="1" applyProtection="1">
      <alignment horizontal="center"/>
      <protection locked="0"/>
    </xf>
    <xf numFmtId="0" fontId="5" fillId="2" borderId="6" xfId="0" applyFont="1" applyFill="1" applyBorder="1" applyAlignment="1" applyProtection="1">
      <alignment horizontal="center"/>
      <protection/>
    </xf>
    <xf numFmtId="1" fontId="0" fillId="0" borderId="7" xfId="0" applyNumberFormat="1" applyFill="1" applyBorder="1" applyAlignment="1" applyProtection="1">
      <alignment horizontal="center"/>
      <protection locked="0"/>
    </xf>
    <xf numFmtId="0" fontId="0" fillId="0" borderId="8" xfId="0" applyFill="1" applyBorder="1" applyAlignment="1">
      <alignment/>
    </xf>
    <xf numFmtId="0" fontId="5"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protection/>
    </xf>
    <xf numFmtId="9" fontId="5" fillId="2" borderId="11" xfId="19" applyFont="1" applyFill="1" applyBorder="1" applyAlignment="1" applyProtection="1">
      <alignment vertical="center"/>
      <protection/>
    </xf>
    <xf numFmtId="0" fontId="5" fillId="0" borderId="7" xfId="0" applyFont="1" applyBorder="1" applyAlignment="1">
      <alignment horizontal="center"/>
    </xf>
    <xf numFmtId="0" fontId="6" fillId="0" borderId="12" xfId="0" applyFont="1" applyBorder="1" applyAlignment="1">
      <alignment horizontal="center"/>
    </xf>
    <xf numFmtId="0" fontId="0" fillId="0" borderId="5" xfId="0" applyBorder="1" applyAlignment="1">
      <alignment horizontal="center"/>
    </xf>
    <xf numFmtId="2" fontId="0" fillId="0" borderId="0" xfId="0" applyNumberFormat="1" applyAlignment="1">
      <alignment horizontal="center"/>
    </xf>
    <xf numFmtId="0" fontId="5" fillId="0" borderId="12" xfId="0" applyFont="1" applyBorder="1" applyAlignment="1">
      <alignment horizontal="center"/>
    </xf>
    <xf numFmtId="166" fontId="0" fillId="0" borderId="0" xfId="15" applyNumberFormat="1" applyAlignment="1">
      <alignment horizontal="center"/>
    </xf>
    <xf numFmtId="0" fontId="5" fillId="0" borderId="0" xfId="0" applyFont="1" applyAlignment="1">
      <alignment horizontal="left"/>
    </xf>
    <xf numFmtId="166" fontId="0" fillId="0" borderId="0" xfId="15" applyNumberFormat="1" applyFont="1" applyAlignment="1">
      <alignment horizontal="center"/>
    </xf>
    <xf numFmtId="0" fontId="0" fillId="0" borderId="12" xfId="0" applyBorder="1" applyAlignment="1">
      <alignment/>
    </xf>
    <xf numFmtId="166" fontId="0" fillId="0" borderId="0" xfId="0" applyNumberFormat="1" applyAlignment="1">
      <alignment/>
    </xf>
    <xf numFmtId="43" fontId="0" fillId="0" borderId="0" xfId="0" applyNumberFormat="1" applyAlignment="1">
      <alignment/>
    </xf>
    <xf numFmtId="169" fontId="0" fillId="0" borderId="0" xfId="15" applyNumberFormat="1" applyAlignment="1">
      <alignment horizontal="center"/>
    </xf>
    <xf numFmtId="0" fontId="7" fillId="0" borderId="0" xfId="0" applyFont="1" applyAlignment="1">
      <alignment/>
    </xf>
    <xf numFmtId="0" fontId="4" fillId="0" borderId="0" xfId="0" applyFont="1" applyAlignment="1">
      <alignment horizontal="center" wrapText="1"/>
    </xf>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5" fillId="3" borderId="4" xfId="0" applyFont="1" applyFill="1" applyBorder="1" applyAlignment="1">
      <alignment horizontal="center"/>
    </xf>
    <xf numFmtId="0" fontId="4" fillId="0" borderId="9" xfId="0" applyFont="1" applyFill="1" applyBorder="1" applyAlignment="1">
      <alignment horizontal="center"/>
    </xf>
    <xf numFmtId="0" fontId="4" fillId="0" borderId="13" xfId="0" applyFont="1" applyFill="1" applyBorder="1" applyAlignment="1">
      <alignment horizontal="center"/>
    </xf>
    <xf numFmtId="0" fontId="0" fillId="0" borderId="11" xfId="0" applyBorder="1" applyAlignment="1">
      <alignment/>
    </xf>
    <xf numFmtId="0" fontId="0" fillId="0" borderId="3" xfId="0" applyNumberFormat="1" applyFill="1" applyBorder="1" applyAlignment="1">
      <alignment horizontal="center"/>
    </xf>
    <xf numFmtId="0" fontId="0" fillId="0" borderId="0" xfId="0" applyFill="1" applyBorder="1" applyAlignment="1">
      <alignment horizontal="center"/>
    </xf>
    <xf numFmtId="171" fontId="0" fillId="0" borderId="0" xfId="0" applyNumberFormat="1" applyBorder="1" applyAlignment="1">
      <alignment horizontal="center"/>
    </xf>
    <xf numFmtId="1" fontId="0" fillId="0" borderId="4" xfId="0" applyNumberFormat="1" applyBorder="1" applyAlignment="1">
      <alignment/>
    </xf>
    <xf numFmtId="0" fontId="0" fillId="0" borderId="8" xfId="0" applyNumberFormat="1" applyFill="1" applyBorder="1" applyAlignment="1">
      <alignment horizontal="center"/>
    </xf>
    <xf numFmtId="0" fontId="0" fillId="0" borderId="12" xfId="0" applyFill="1" applyBorder="1" applyAlignment="1">
      <alignment horizontal="center"/>
    </xf>
    <xf numFmtId="171" fontId="0" fillId="0" borderId="12" xfId="0" applyNumberFormat="1" applyBorder="1" applyAlignment="1">
      <alignment horizontal="center"/>
    </xf>
    <xf numFmtId="1" fontId="0" fillId="0" borderId="6" xfId="0" applyNumberFormat="1" applyBorder="1" applyAlignment="1">
      <alignment/>
    </xf>
    <xf numFmtId="0" fontId="8" fillId="3" borderId="8" xfId="0" applyFont="1" applyFill="1" applyBorder="1" applyAlignment="1">
      <alignment horizontal="center"/>
    </xf>
    <xf numFmtId="0" fontId="5" fillId="3" borderId="6" xfId="0" applyFont="1" applyFill="1" applyBorder="1" applyAlignment="1">
      <alignment horizontal="center"/>
    </xf>
    <xf numFmtId="0" fontId="9" fillId="0" borderId="0" xfId="0" applyFont="1" applyAlignment="1" applyProtection="1">
      <alignment/>
      <protection locked="0"/>
    </xf>
    <xf numFmtId="0" fontId="9" fillId="0" borderId="0" xfId="0" applyFont="1" applyFill="1" applyBorder="1" applyAlignment="1" applyProtection="1">
      <alignment horizontal="left"/>
      <protection locked="0"/>
    </xf>
    <xf numFmtId="0" fontId="10" fillId="0" borderId="0" xfId="0" applyFont="1" applyFill="1" applyAlignment="1">
      <alignment horizontal="center"/>
    </xf>
    <xf numFmtId="0" fontId="9" fillId="0" borderId="0" xfId="0" applyFont="1" applyBorder="1" applyAlignment="1" applyProtection="1">
      <alignment/>
      <protection locked="0"/>
    </xf>
    <xf numFmtId="0" fontId="9" fillId="0" borderId="0" xfId="0" applyNumberFormat="1" applyFont="1" applyFill="1" applyBorder="1" applyAlignment="1">
      <alignment/>
    </xf>
    <xf numFmtId="0" fontId="9" fillId="0" borderId="0" xfId="0" applyFont="1" applyFill="1" applyBorder="1" applyAlignment="1">
      <alignment/>
    </xf>
    <xf numFmtId="179" fontId="9" fillId="0" borderId="0" xfId="19" applyNumberFormat="1" applyFont="1" applyFill="1" applyBorder="1" applyAlignment="1" applyProtection="1">
      <alignment/>
      <protection locked="0"/>
    </xf>
    <xf numFmtId="1" fontId="9" fillId="0" borderId="0" xfId="0" applyNumberFormat="1" applyFont="1" applyFill="1" applyBorder="1" applyAlignment="1" applyProtection="1">
      <alignment/>
      <protection locked="0"/>
    </xf>
    <xf numFmtId="0" fontId="9" fillId="0" borderId="7" xfId="0" applyFont="1" applyFill="1" applyBorder="1" applyAlignment="1" applyProtection="1">
      <alignment horizontal="left"/>
      <protection locked="0"/>
    </xf>
    <xf numFmtId="0" fontId="9" fillId="0" borderId="12" xfId="0" applyFont="1" applyFill="1" applyBorder="1" applyAlignment="1">
      <alignment horizontal="center"/>
    </xf>
    <xf numFmtId="0" fontId="9" fillId="0" borderId="12" xfId="0" applyNumberFormat="1" applyFont="1" applyFill="1" applyBorder="1" applyAlignment="1">
      <alignment/>
    </xf>
    <xf numFmtId="0" fontId="9" fillId="0" borderId="12" xfId="0" applyFont="1" applyFill="1" applyBorder="1" applyAlignment="1">
      <alignment/>
    </xf>
    <xf numFmtId="179" fontId="9" fillId="0" borderId="12" xfId="19" applyNumberFormat="1" applyFont="1" applyFill="1" applyBorder="1" applyAlignment="1" applyProtection="1">
      <alignment/>
      <protection locked="0"/>
    </xf>
    <xf numFmtId="1" fontId="9" fillId="0" borderId="12" xfId="0" applyNumberFormat="1" applyFont="1" applyFill="1" applyBorder="1" applyAlignment="1" applyProtection="1">
      <alignment/>
      <protection locked="0"/>
    </xf>
    <xf numFmtId="0" fontId="9" fillId="4" borderId="5" xfId="0" applyFont="1" applyFill="1" applyBorder="1" applyAlignment="1" applyProtection="1">
      <alignment horizontal="left"/>
      <protection locked="0"/>
    </xf>
    <xf numFmtId="0" fontId="10" fillId="4" borderId="0" xfId="0" applyFont="1" applyFill="1" applyAlignment="1">
      <alignment horizontal="center"/>
    </xf>
    <xf numFmtId="0" fontId="9" fillId="2" borderId="3" xfId="0" applyNumberFormat="1" applyFont="1" applyFill="1" applyBorder="1" applyAlignment="1">
      <alignment/>
    </xf>
    <xf numFmtId="0" fontId="9" fillId="2" borderId="0" xfId="0" applyFont="1" applyFill="1" applyBorder="1" applyAlignment="1">
      <alignment/>
    </xf>
    <xf numFmtId="1" fontId="9" fillId="2" borderId="5" xfId="0" applyNumberFormat="1" applyFont="1" applyFill="1" applyBorder="1" applyAlignment="1" applyProtection="1">
      <alignment/>
      <protection locked="0"/>
    </xf>
    <xf numFmtId="0" fontId="9" fillId="2" borderId="8" xfId="0" applyNumberFormat="1" applyFont="1" applyFill="1" applyBorder="1" applyAlignment="1">
      <alignment/>
    </xf>
    <xf numFmtId="0" fontId="9" fillId="2" borderId="12" xfId="0" applyFont="1" applyFill="1" applyBorder="1" applyAlignment="1">
      <alignment/>
    </xf>
    <xf numFmtId="1" fontId="9" fillId="2" borderId="7" xfId="0" applyNumberFormat="1" applyFont="1" applyFill="1" applyBorder="1" applyAlignment="1" applyProtection="1">
      <alignment/>
      <protection locked="0"/>
    </xf>
    <xf numFmtId="0" fontId="0" fillId="0" borderId="0" xfId="0" applyAlignment="1" applyProtection="1">
      <alignment/>
      <protection locked="0"/>
    </xf>
    <xf numFmtId="0" fontId="0" fillId="4" borderId="5" xfId="0" applyFont="1" applyFill="1" applyBorder="1" applyAlignment="1" applyProtection="1">
      <alignment horizontal="left"/>
      <protection locked="0"/>
    </xf>
    <xf numFmtId="0" fontId="11" fillId="4" borderId="0" xfId="0" applyFont="1" applyFill="1" applyAlignment="1">
      <alignment horizontal="center"/>
    </xf>
    <xf numFmtId="171" fontId="0" fillId="0" borderId="0" xfId="0" applyNumberFormat="1" applyAlignment="1" applyProtection="1">
      <alignment/>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0" xfId="0" applyBorder="1" applyAlignment="1">
      <alignment/>
    </xf>
    <xf numFmtId="0" fontId="0" fillId="0" borderId="0" xfId="0" applyAlignment="1">
      <alignment horizontal="center"/>
    </xf>
    <xf numFmtId="0" fontId="5" fillId="0" borderId="0" xfId="0" applyFont="1" applyAlignment="1">
      <alignment horizontal="center"/>
    </xf>
    <xf numFmtId="0" fontId="12" fillId="0" borderId="0" xfId="0" applyFont="1" applyBorder="1" applyAlignment="1">
      <alignment/>
    </xf>
    <xf numFmtId="0" fontId="7" fillId="0" borderId="0" xfId="0" applyFont="1" applyBorder="1" applyAlignment="1">
      <alignment/>
    </xf>
    <xf numFmtId="0" fontId="7" fillId="0" borderId="0" xfId="0" applyFont="1" applyAlignment="1">
      <alignment horizontal="center"/>
    </xf>
    <xf numFmtId="0" fontId="2"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4" xfId="0" applyBorder="1" applyAlignment="1">
      <alignment/>
    </xf>
    <xf numFmtId="0" fontId="0" fillId="0" borderId="2" xfId="0" applyBorder="1" applyAlignment="1">
      <alignment/>
    </xf>
    <xf numFmtId="0" fontId="0" fillId="0" borderId="15" xfId="0" applyBorder="1" applyAlignment="1">
      <alignment horizontal="center"/>
    </xf>
    <xf numFmtId="0" fontId="0" fillId="0" borderId="2" xfId="0" applyBorder="1" applyAlignment="1">
      <alignment horizontal="center"/>
    </xf>
    <xf numFmtId="0" fontId="5" fillId="0" borderId="2" xfId="0" applyFont="1" applyBorder="1" applyAlignment="1">
      <alignment horizontal="center" wrapText="1"/>
    </xf>
    <xf numFmtId="0" fontId="4" fillId="0" borderId="8" xfId="0" applyFont="1" applyBorder="1" applyAlignment="1">
      <alignment horizontal="center"/>
    </xf>
    <xf numFmtId="0" fontId="4" fillId="0" borderId="7" xfId="0" applyFont="1" applyBorder="1" applyAlignment="1">
      <alignment horizontal="center"/>
    </xf>
    <xf numFmtId="0" fontId="4" fillId="0" borderId="12" xfId="0" applyFont="1" applyBorder="1" applyAlignment="1">
      <alignment horizontal="center"/>
    </xf>
    <xf numFmtId="0" fontId="4" fillId="0" borderId="7" xfId="0" applyFont="1" applyBorder="1" applyAlignment="1">
      <alignment horizontal="center"/>
    </xf>
    <xf numFmtId="0" fontId="5" fillId="0" borderId="7" xfId="0" applyFont="1" applyBorder="1" applyAlignment="1">
      <alignment horizontal="center" wrapText="1"/>
    </xf>
    <xf numFmtId="0" fontId="0" fillId="0" borderId="3" xfId="0" applyBorder="1" applyAlignment="1">
      <alignment/>
    </xf>
    <xf numFmtId="0" fontId="0" fillId="0" borderId="5" xfId="0" applyBorder="1" applyAlignment="1">
      <alignment/>
    </xf>
    <xf numFmtId="0" fontId="0" fillId="0" borderId="0" xfId="0" applyBorder="1" applyAlignment="1">
      <alignment horizontal="center"/>
    </xf>
    <xf numFmtId="0" fontId="5" fillId="4" borderId="5" xfId="0" applyFont="1" applyFill="1" applyBorder="1" applyAlignment="1">
      <alignment horizontal="center"/>
    </xf>
    <xf numFmtId="0" fontId="0" fillId="0" borderId="15" xfId="0" applyBorder="1" applyAlignment="1">
      <alignment/>
    </xf>
    <xf numFmtId="0" fontId="4" fillId="0" borderId="15" xfId="0" applyFont="1" applyFill="1" applyBorder="1" applyAlignment="1">
      <alignment horizontal="center" wrapText="1"/>
    </xf>
    <xf numFmtId="0" fontId="4" fillId="0" borderId="12" xfId="0" applyFont="1" applyFill="1" applyBorder="1" applyAlignment="1">
      <alignment horizontal="center"/>
    </xf>
    <xf numFmtId="0" fontId="4" fillId="0" borderId="12" xfId="0" applyFont="1" applyFill="1" applyBorder="1" applyAlignment="1">
      <alignment horizontal="center" wrapText="1"/>
    </xf>
    <xf numFmtId="0" fontId="0" fillId="0" borderId="0" xfId="0" applyNumberFormat="1" applyFill="1" applyBorder="1" applyAlignment="1">
      <alignment horizontal="center"/>
    </xf>
    <xf numFmtId="9" fontId="0" fillId="0" borderId="0" xfId="19" applyBorder="1" applyAlignment="1">
      <alignment horizontal="center"/>
    </xf>
    <xf numFmtId="179" fontId="0" fillId="0" borderId="0" xfId="19" applyNumberFormat="1" applyAlignment="1">
      <alignment/>
    </xf>
    <xf numFmtId="0" fontId="0" fillId="0" borderId="16" xfId="0" applyNumberFormat="1" applyFill="1" applyBorder="1" applyAlignment="1">
      <alignment horizontal="center"/>
    </xf>
    <xf numFmtId="0" fontId="0" fillId="0" borderId="17" xfId="0" applyFill="1" applyBorder="1" applyAlignment="1">
      <alignment horizontal="center"/>
    </xf>
    <xf numFmtId="9" fontId="0" fillId="0" borderId="17" xfId="19" applyBorder="1" applyAlignment="1">
      <alignment horizontal="center"/>
    </xf>
    <xf numFmtId="179" fontId="0" fillId="0" borderId="17" xfId="19" applyNumberFormat="1" applyBorder="1" applyAlignment="1">
      <alignment/>
    </xf>
    <xf numFmtId="9" fontId="0" fillId="0" borderId="0" xfId="19" applyAlignment="1">
      <alignment horizontal="center"/>
    </xf>
    <xf numFmtId="0" fontId="0" fillId="0" borderId="8" xfId="0" applyBorder="1" applyAlignment="1">
      <alignment/>
    </xf>
    <xf numFmtId="0" fontId="0" fillId="0" borderId="7" xfId="0" applyBorder="1" applyAlignment="1">
      <alignment/>
    </xf>
    <xf numFmtId="0" fontId="0" fillId="0" borderId="12" xfId="0" applyBorder="1" applyAlignment="1">
      <alignment horizontal="center"/>
    </xf>
    <xf numFmtId="0" fontId="0" fillId="0" borderId="7" xfId="0" applyBorder="1" applyAlignment="1">
      <alignment horizontal="center"/>
    </xf>
    <xf numFmtId="0" fontId="5" fillId="4" borderId="7"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Binomial distribution</a:t>
            </a:r>
          </a:p>
        </c:rich>
      </c:tx>
      <c:layout/>
      <c:spPr>
        <a:noFill/>
        <a:ln>
          <a:noFill/>
        </a:ln>
      </c:spPr>
    </c:title>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pmfs!$B$22:$B$25</c:f>
              <c:numCache>
                <c:ptCount val="4"/>
                <c:pt idx="0">
                  <c:v>0</c:v>
                </c:pt>
                <c:pt idx="1">
                  <c:v>1</c:v>
                </c:pt>
                <c:pt idx="2">
                  <c:v>2</c:v>
                </c:pt>
                <c:pt idx="3">
                  <c:v>3</c:v>
                </c:pt>
              </c:numCache>
            </c:numRef>
          </c:cat>
          <c:val>
            <c:numRef>
              <c:f>pmfs!$C$22:$C$25</c:f>
              <c:numCache>
                <c:ptCount val="4"/>
                <c:pt idx="0">
                  <c:v>0.29629629629629634</c:v>
                </c:pt>
                <c:pt idx="1">
                  <c:v>0.44444444444444453</c:v>
                </c:pt>
                <c:pt idx="2">
                  <c:v>0.2222222222222222</c:v>
                </c:pt>
                <c:pt idx="3">
                  <c:v>0.037037037037037035</c:v>
                </c:pt>
              </c:numCache>
            </c:numRef>
          </c:val>
        </c:ser>
        <c:gapWidth val="0"/>
        <c:axId val="49549748"/>
        <c:axId val="60361813"/>
      </c:barChart>
      <c:catAx>
        <c:axId val="49549748"/>
        <c:scaling>
          <c:orientation val="minMax"/>
        </c:scaling>
        <c:axPos val="b"/>
        <c:title>
          <c:tx>
            <c:rich>
              <a:bodyPr vert="horz" rot="0" anchor="ctr"/>
              <a:lstStyle/>
              <a:p>
                <a:pPr algn="ctr">
                  <a:defRPr/>
                </a:pPr>
                <a:r>
                  <a:rPr lang="en-US" cap="none" sz="800" b="1" i="0" u="none" baseline="0">
                    <a:latin typeface="Arial"/>
                    <a:ea typeface="Arial"/>
                    <a:cs typeface="Arial"/>
                  </a:rPr>
                  <a:t>X = # of successes</a:t>
                </a:r>
              </a:p>
            </c:rich>
          </c:tx>
          <c:layout/>
          <c:overlay val="0"/>
          <c:spPr>
            <a:noFill/>
            <a:ln>
              <a:noFill/>
            </a:ln>
          </c:spPr>
        </c:title>
        <c:delete val="0"/>
        <c:numFmt formatCode="General" sourceLinked="1"/>
        <c:majorTickMark val="out"/>
        <c:minorTickMark val="none"/>
        <c:tickLblPos val="nextTo"/>
        <c:crossAx val="60361813"/>
        <c:crosses val="autoZero"/>
        <c:auto val="1"/>
        <c:lblOffset val="100"/>
        <c:noMultiLvlLbl val="0"/>
      </c:catAx>
      <c:valAx>
        <c:axId val="60361813"/>
        <c:scaling>
          <c:orientation val="minMax"/>
        </c:scaling>
        <c:axPos val="l"/>
        <c:title>
          <c:tx>
            <c:rich>
              <a:bodyPr vert="horz" rot="-5400000" anchor="ctr"/>
              <a:lstStyle/>
              <a:p>
                <a:pPr algn="ctr">
                  <a:defRPr/>
                </a:pPr>
                <a:r>
                  <a:rPr lang="en-US" cap="none" sz="800" b="1" i="0" u="none" baseline="0">
                    <a:latin typeface="Arial"/>
                    <a:ea typeface="Arial"/>
                    <a:cs typeface="Arial"/>
                  </a:rPr>
                  <a:t>P(X=x)</a:t>
                </a:r>
              </a:p>
            </c:rich>
          </c:tx>
          <c:layout/>
          <c:overlay val="0"/>
          <c:spPr>
            <a:noFill/>
            <a:ln>
              <a:noFill/>
            </a:ln>
          </c:spPr>
        </c:title>
        <c:delete val="0"/>
        <c:numFmt formatCode="0.00" sourceLinked="0"/>
        <c:majorTickMark val="out"/>
        <c:minorTickMark val="none"/>
        <c:tickLblPos val="nextTo"/>
        <c:crossAx val="49549748"/>
        <c:crossesAt val="1"/>
        <c:crossBetween val="between"/>
        <c:dispUnits/>
        <c:minorUnit val="0.01"/>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Binomial Distribution</a:t>
            </a:r>
          </a:p>
        </c:rich>
      </c:tx>
      <c:layout/>
      <c:spPr>
        <a:noFill/>
        <a:ln>
          <a:noFill/>
        </a:ln>
      </c:spPr>
    </c:title>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pmfs!$B$35:$B$43</c:f>
              <c:numCache>
                <c:ptCount val="9"/>
                <c:pt idx="0">
                  <c:v>0</c:v>
                </c:pt>
                <c:pt idx="1">
                  <c:v>1</c:v>
                </c:pt>
                <c:pt idx="2">
                  <c:v>2</c:v>
                </c:pt>
                <c:pt idx="3">
                  <c:v>3</c:v>
                </c:pt>
                <c:pt idx="4">
                  <c:v>4</c:v>
                </c:pt>
                <c:pt idx="5">
                  <c:v>5</c:v>
                </c:pt>
                <c:pt idx="6">
                  <c:v>6</c:v>
                </c:pt>
                <c:pt idx="7">
                  <c:v>7</c:v>
                </c:pt>
                <c:pt idx="8">
                  <c:v>8</c:v>
                </c:pt>
              </c:numCache>
            </c:numRef>
          </c:cat>
          <c:val>
            <c:numRef>
              <c:f>pmfs!$C$35:$C$43</c:f>
              <c:numCache>
                <c:ptCount val="9"/>
                <c:pt idx="0">
                  <c:v>0.10011291503906253</c:v>
                </c:pt>
                <c:pt idx="1">
                  <c:v>0.2669677734375</c:v>
                </c:pt>
                <c:pt idx="2">
                  <c:v>0.31146240234375006</c:v>
                </c:pt>
                <c:pt idx="3">
                  <c:v>0.20764160156250017</c:v>
                </c:pt>
                <c:pt idx="4">
                  <c:v>0.08651733398437503</c:v>
                </c:pt>
                <c:pt idx="5">
                  <c:v>0.023071289062500003</c:v>
                </c:pt>
                <c:pt idx="6">
                  <c:v>0.0038452148437500026</c:v>
                </c:pt>
                <c:pt idx="7">
                  <c:v>0.00036621093750000016</c:v>
                </c:pt>
                <c:pt idx="8">
                  <c:v>1.5258789062500007E-05</c:v>
                </c:pt>
              </c:numCache>
            </c:numRef>
          </c:val>
        </c:ser>
        <c:gapWidth val="0"/>
        <c:axId val="44336190"/>
        <c:axId val="15316399"/>
      </c:barChart>
      <c:catAx>
        <c:axId val="44336190"/>
        <c:scaling>
          <c:orientation val="minMax"/>
        </c:scaling>
        <c:axPos val="b"/>
        <c:title>
          <c:tx>
            <c:rich>
              <a:bodyPr vert="horz" rot="0" anchor="ctr"/>
              <a:lstStyle/>
              <a:p>
                <a:pPr algn="ctr">
                  <a:defRPr/>
                </a:pPr>
                <a:r>
                  <a:rPr lang="en-US" cap="none" sz="900" b="1" i="0" u="none" baseline="0">
                    <a:latin typeface="Arial"/>
                    <a:ea typeface="Arial"/>
                    <a:cs typeface="Arial"/>
                  </a:rPr>
                  <a:t>X = # of successes</a:t>
                </a:r>
              </a:p>
            </c:rich>
          </c:tx>
          <c:layout/>
          <c:overlay val="0"/>
          <c:spPr>
            <a:noFill/>
            <a:ln>
              <a:noFill/>
            </a:ln>
          </c:spPr>
        </c:title>
        <c:delete val="0"/>
        <c:numFmt formatCode="General" sourceLinked="1"/>
        <c:majorTickMark val="out"/>
        <c:minorTickMark val="none"/>
        <c:tickLblPos val="nextTo"/>
        <c:crossAx val="15316399"/>
        <c:crosses val="autoZero"/>
        <c:auto val="1"/>
        <c:lblOffset val="100"/>
        <c:noMultiLvlLbl val="0"/>
      </c:catAx>
      <c:valAx>
        <c:axId val="15316399"/>
        <c:scaling>
          <c:orientation val="minMax"/>
        </c:scaling>
        <c:axPos val="l"/>
        <c:title>
          <c:tx>
            <c:rich>
              <a:bodyPr vert="horz" rot="-5400000" anchor="ctr"/>
              <a:lstStyle/>
              <a:p>
                <a:pPr algn="ctr">
                  <a:defRPr/>
                </a:pPr>
                <a:r>
                  <a:rPr lang="en-US" cap="none" sz="900" b="1" i="0" u="none" baseline="0">
                    <a:latin typeface="Arial"/>
                    <a:ea typeface="Arial"/>
                    <a:cs typeface="Arial"/>
                  </a:rPr>
                  <a:t>Prob(X=x)</a:t>
                </a:r>
              </a:p>
            </c:rich>
          </c:tx>
          <c:layout/>
          <c:overlay val="0"/>
          <c:spPr>
            <a:noFill/>
            <a:ln>
              <a:noFill/>
            </a:ln>
          </c:spPr>
        </c:title>
        <c:delete val="0"/>
        <c:numFmt formatCode="0.00_);\(0.00\)" sourceLinked="0"/>
        <c:majorTickMark val="out"/>
        <c:minorTickMark val="none"/>
        <c:tickLblPos val="nextTo"/>
        <c:crossAx val="4433619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Binomial</a:t>
            </a:r>
          </a:p>
        </c:rich>
      </c:tx>
      <c:layout/>
      <c:spPr>
        <a:noFill/>
        <a:ln>
          <a:noFill/>
        </a:ln>
      </c:spPr>
    </c:title>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pmfs!$B$57:$B$65</c:f>
              <c:numCache>
                <c:ptCount val="9"/>
                <c:pt idx="0">
                  <c:v>0</c:v>
                </c:pt>
                <c:pt idx="1">
                  <c:v>0</c:v>
                </c:pt>
                <c:pt idx="2">
                  <c:v>0</c:v>
                </c:pt>
                <c:pt idx="3">
                  <c:v>0</c:v>
                </c:pt>
                <c:pt idx="4">
                  <c:v>0</c:v>
                </c:pt>
                <c:pt idx="5">
                  <c:v>0</c:v>
                </c:pt>
                <c:pt idx="6">
                  <c:v>0</c:v>
                </c:pt>
                <c:pt idx="7">
                  <c:v>0</c:v>
                </c:pt>
                <c:pt idx="8">
                  <c:v>0</c:v>
                </c:pt>
              </c:numCache>
            </c:numRef>
          </c:cat>
          <c:val>
            <c:numRef>
              <c:f>pmfs!$C$57:$C$65</c:f>
              <c:numCache>
                <c:ptCount val="9"/>
                <c:pt idx="0">
                  <c:v>0</c:v>
                </c:pt>
                <c:pt idx="1">
                  <c:v>0</c:v>
                </c:pt>
                <c:pt idx="2">
                  <c:v>0</c:v>
                </c:pt>
                <c:pt idx="3">
                  <c:v>0</c:v>
                </c:pt>
                <c:pt idx="4">
                  <c:v>0</c:v>
                </c:pt>
                <c:pt idx="5">
                  <c:v>0</c:v>
                </c:pt>
                <c:pt idx="6">
                  <c:v>0</c:v>
                </c:pt>
                <c:pt idx="7">
                  <c:v>0</c:v>
                </c:pt>
                <c:pt idx="8">
                  <c:v>0</c:v>
                </c:pt>
              </c:numCache>
            </c:numRef>
          </c:val>
        </c:ser>
        <c:gapWidth val="0"/>
        <c:axId val="44355304"/>
        <c:axId val="16711721"/>
      </c:barChart>
      <c:catAx>
        <c:axId val="44355304"/>
        <c:scaling>
          <c:orientation val="minMax"/>
        </c:scaling>
        <c:axPos val="b"/>
        <c:delete val="0"/>
        <c:numFmt formatCode="General" sourceLinked="1"/>
        <c:majorTickMark val="out"/>
        <c:minorTickMark val="none"/>
        <c:tickLblPos val="nextTo"/>
        <c:crossAx val="16711721"/>
        <c:crosses val="autoZero"/>
        <c:auto val="1"/>
        <c:lblOffset val="100"/>
        <c:noMultiLvlLbl val="0"/>
      </c:catAx>
      <c:valAx>
        <c:axId val="16711721"/>
        <c:scaling>
          <c:orientation val="minMax"/>
        </c:scaling>
        <c:axPos val="l"/>
        <c:delete val="0"/>
        <c:numFmt formatCode="0.00" sourceLinked="0"/>
        <c:majorTickMark val="out"/>
        <c:minorTickMark val="none"/>
        <c:tickLblPos val="nextTo"/>
        <c:crossAx val="4435530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Hypergeometric</a:t>
            </a:r>
          </a:p>
        </c:rich>
      </c:tx>
      <c:layout/>
      <c:spPr>
        <a:noFill/>
        <a:ln>
          <a:noFill/>
        </a:ln>
      </c:spPr>
    </c:title>
    <c:plotArea>
      <c:layout>
        <c:manualLayout>
          <c:xMode val="edge"/>
          <c:yMode val="edge"/>
          <c:x val="0.095"/>
          <c:y val="0.149"/>
          <c:w val="0.86725"/>
          <c:h val="0.550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pmfs!$B$89:$B$94</c:f>
              <c:numCache>
                <c:ptCount val="6"/>
                <c:pt idx="0">
                  <c:v>0</c:v>
                </c:pt>
                <c:pt idx="1">
                  <c:v>0</c:v>
                </c:pt>
                <c:pt idx="2">
                  <c:v>0</c:v>
                </c:pt>
                <c:pt idx="3">
                  <c:v>0</c:v>
                </c:pt>
                <c:pt idx="4">
                  <c:v>0</c:v>
                </c:pt>
                <c:pt idx="5">
                  <c:v>0</c:v>
                </c:pt>
              </c:numCache>
            </c:numRef>
          </c:cat>
          <c:val>
            <c:numRef>
              <c:f>pmfs!$C$89:$C$94</c:f>
              <c:numCache>
                <c:ptCount val="6"/>
                <c:pt idx="0">
                  <c:v>0</c:v>
                </c:pt>
                <c:pt idx="1">
                  <c:v>0</c:v>
                </c:pt>
                <c:pt idx="2">
                  <c:v>0</c:v>
                </c:pt>
                <c:pt idx="3">
                  <c:v>0</c:v>
                </c:pt>
                <c:pt idx="4">
                  <c:v>0</c:v>
                </c:pt>
                <c:pt idx="5">
                  <c:v>0</c:v>
                </c:pt>
              </c:numCache>
            </c:numRef>
          </c:val>
        </c:ser>
        <c:gapWidth val="0"/>
        <c:axId val="11996082"/>
        <c:axId val="3298755"/>
      </c:barChart>
      <c:catAx>
        <c:axId val="11996082"/>
        <c:scaling>
          <c:orientation val="minMax"/>
        </c:scaling>
        <c:axPos val="b"/>
        <c:delete val="0"/>
        <c:numFmt formatCode="General" sourceLinked="1"/>
        <c:majorTickMark val="out"/>
        <c:minorTickMark val="none"/>
        <c:tickLblPos val="nextTo"/>
        <c:crossAx val="3298755"/>
        <c:crosses val="autoZero"/>
        <c:auto val="1"/>
        <c:lblOffset val="100"/>
        <c:noMultiLvlLbl val="0"/>
      </c:catAx>
      <c:valAx>
        <c:axId val="3298755"/>
        <c:scaling>
          <c:orientation val="minMax"/>
        </c:scaling>
        <c:axPos val="l"/>
        <c:delete val="0"/>
        <c:numFmt formatCode="0.00" sourceLinked="0"/>
        <c:majorTickMark val="out"/>
        <c:minorTickMark val="none"/>
        <c:tickLblPos val="nextTo"/>
        <c:crossAx val="11996082"/>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Cumulative Distribution</a:t>
            </a:r>
          </a:p>
        </c:rich>
      </c:tx>
      <c:layout>
        <c:manualLayout>
          <c:xMode val="factor"/>
          <c:yMode val="factor"/>
          <c:x val="0.03475"/>
          <c:y val="0.03925"/>
        </c:manualLayout>
      </c:layout>
      <c:spPr>
        <a:noFill/>
        <a:ln>
          <a:noFill/>
        </a:ln>
      </c:spPr>
    </c:title>
    <c:plotArea>
      <c:layout>
        <c:manualLayout>
          <c:xMode val="edge"/>
          <c:yMode val="edge"/>
          <c:x val="0.09075"/>
          <c:y val="0.04725"/>
          <c:w val="0.8775"/>
          <c:h val="0.8572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pmfs!$B$99:$B$104</c:f>
              <c:numCache>
                <c:ptCount val="6"/>
                <c:pt idx="0">
                  <c:v>0</c:v>
                </c:pt>
                <c:pt idx="1">
                  <c:v>0</c:v>
                </c:pt>
                <c:pt idx="2">
                  <c:v>0</c:v>
                </c:pt>
                <c:pt idx="3">
                  <c:v>0</c:v>
                </c:pt>
                <c:pt idx="4">
                  <c:v>0</c:v>
                </c:pt>
                <c:pt idx="5">
                  <c:v>0</c:v>
                </c:pt>
              </c:numCache>
            </c:numRef>
          </c:cat>
          <c:val>
            <c:numRef>
              <c:f>pmfs!$C$99:$C$104</c:f>
              <c:numCache>
                <c:ptCount val="6"/>
                <c:pt idx="0">
                  <c:v>0</c:v>
                </c:pt>
                <c:pt idx="1">
                  <c:v>0</c:v>
                </c:pt>
                <c:pt idx="2">
                  <c:v>0</c:v>
                </c:pt>
                <c:pt idx="3">
                  <c:v>0</c:v>
                </c:pt>
                <c:pt idx="4">
                  <c:v>0</c:v>
                </c:pt>
                <c:pt idx="5">
                  <c:v>0</c:v>
                </c:pt>
              </c:numCache>
            </c:numRef>
          </c:val>
        </c:ser>
        <c:gapWidth val="0"/>
        <c:axId val="39482524"/>
        <c:axId val="63651965"/>
      </c:barChart>
      <c:catAx>
        <c:axId val="39482524"/>
        <c:scaling>
          <c:orientation val="minMax"/>
        </c:scaling>
        <c:axPos val="b"/>
        <c:delete val="0"/>
        <c:numFmt formatCode="General" sourceLinked="1"/>
        <c:majorTickMark val="out"/>
        <c:minorTickMark val="none"/>
        <c:tickLblPos val="nextTo"/>
        <c:crossAx val="63651965"/>
        <c:crosses val="autoZero"/>
        <c:auto val="1"/>
        <c:lblOffset val="100"/>
        <c:noMultiLvlLbl val="0"/>
      </c:catAx>
      <c:valAx>
        <c:axId val="63651965"/>
        <c:scaling>
          <c:orientation val="minMax"/>
        </c:scaling>
        <c:axPos val="l"/>
        <c:delete val="0"/>
        <c:numFmt formatCode="#,##0.00;(#,##0.00)" sourceLinked="0"/>
        <c:majorTickMark val="out"/>
        <c:minorTickMark val="none"/>
        <c:tickLblPos val="nextTo"/>
        <c:crossAx val="3948252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2"/>
          <c:order val="0"/>
          <c:tx>
            <c:v>Rel. Freq.</c:v>
          </c:tx>
          <c:spPr>
            <a:ln w="127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'Compare Exper. with Theory'!$E$23:$E$31</c:f>
              <c:numCache>
                <c:ptCount val="9"/>
                <c:pt idx="0">
                  <c:v>0</c:v>
                </c:pt>
                <c:pt idx="1">
                  <c:v>0</c:v>
                </c:pt>
                <c:pt idx="2">
                  <c:v>0</c:v>
                </c:pt>
                <c:pt idx="3">
                  <c:v>0</c:v>
                </c:pt>
                <c:pt idx="4">
                  <c:v>0</c:v>
                </c:pt>
                <c:pt idx="5">
                  <c:v>0</c:v>
                </c:pt>
                <c:pt idx="6">
                  <c:v>0</c:v>
                </c:pt>
                <c:pt idx="7">
                  <c:v>0</c:v>
                </c:pt>
                <c:pt idx="8">
                  <c:v>0</c:v>
                </c:pt>
              </c:numCache>
            </c:numRef>
          </c:cat>
          <c:val>
            <c:numRef>
              <c:f>'Compare Exper. with Theory'!$G$23:$G$31</c:f>
              <c:numCache>
                <c:ptCount val="9"/>
                <c:pt idx="0">
                  <c:v>0</c:v>
                </c:pt>
                <c:pt idx="1">
                  <c:v>0</c:v>
                </c:pt>
                <c:pt idx="2">
                  <c:v>0</c:v>
                </c:pt>
                <c:pt idx="3">
                  <c:v>0</c:v>
                </c:pt>
                <c:pt idx="4">
                  <c:v>0</c:v>
                </c:pt>
                <c:pt idx="5">
                  <c:v>0</c:v>
                </c:pt>
                <c:pt idx="6">
                  <c:v>0</c:v>
                </c:pt>
                <c:pt idx="7">
                  <c:v>0</c:v>
                </c:pt>
                <c:pt idx="8">
                  <c:v>0</c:v>
                </c:pt>
              </c:numCache>
            </c:numRef>
          </c:val>
        </c:ser>
        <c:ser>
          <c:idx val="3"/>
          <c:order val="1"/>
          <c:tx>
            <c:v>Probability</c:v>
          </c:tx>
          <c:spPr>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'Compare Exper. with Theory'!$E$23:$E$31</c:f>
              <c:numCache>
                <c:ptCount val="9"/>
                <c:pt idx="0">
                  <c:v>0</c:v>
                </c:pt>
                <c:pt idx="1">
                  <c:v>0</c:v>
                </c:pt>
                <c:pt idx="2">
                  <c:v>0</c:v>
                </c:pt>
                <c:pt idx="3">
                  <c:v>0</c:v>
                </c:pt>
                <c:pt idx="4">
                  <c:v>0</c:v>
                </c:pt>
                <c:pt idx="5">
                  <c:v>0</c:v>
                </c:pt>
                <c:pt idx="6">
                  <c:v>0</c:v>
                </c:pt>
                <c:pt idx="7">
                  <c:v>0</c:v>
                </c:pt>
                <c:pt idx="8">
                  <c:v>0</c:v>
                </c:pt>
              </c:numCache>
            </c:numRef>
          </c:cat>
          <c:val>
            <c:numRef>
              <c:f>'Compare Exper. with Theory'!$H$23:$H$31</c:f>
              <c:numCache>
                <c:ptCount val="9"/>
                <c:pt idx="0">
                  <c:v>0</c:v>
                </c:pt>
                <c:pt idx="1">
                  <c:v>0</c:v>
                </c:pt>
                <c:pt idx="2">
                  <c:v>0</c:v>
                </c:pt>
                <c:pt idx="3">
                  <c:v>0</c:v>
                </c:pt>
                <c:pt idx="4">
                  <c:v>0</c:v>
                </c:pt>
                <c:pt idx="5">
                  <c:v>0</c:v>
                </c:pt>
                <c:pt idx="6">
                  <c:v>0</c:v>
                </c:pt>
                <c:pt idx="7">
                  <c:v>0</c:v>
                </c:pt>
                <c:pt idx="8">
                  <c:v>0</c:v>
                </c:pt>
              </c:numCache>
            </c:numRef>
          </c:val>
        </c:ser>
        <c:overlap val="80"/>
        <c:gapWidth val="30"/>
        <c:axId val="16081830"/>
        <c:axId val="33122903"/>
      </c:barChart>
      <c:catAx>
        <c:axId val="16081830"/>
        <c:scaling>
          <c:orientation val="minMax"/>
        </c:scaling>
        <c:axPos val="b"/>
        <c:delete val="0"/>
        <c:numFmt formatCode="General" sourceLinked="1"/>
        <c:majorTickMark val="out"/>
        <c:minorTickMark val="none"/>
        <c:tickLblPos val="nextTo"/>
        <c:crossAx val="33122903"/>
        <c:crosses val="autoZero"/>
        <c:auto val="1"/>
        <c:lblOffset val="100"/>
        <c:noMultiLvlLbl val="0"/>
      </c:catAx>
      <c:valAx>
        <c:axId val="33122903"/>
        <c:scaling>
          <c:orientation val="minMax"/>
        </c:scaling>
        <c:axPos val="l"/>
        <c:delete val="0"/>
        <c:numFmt formatCode="General" sourceLinked="1"/>
        <c:majorTickMark val="out"/>
        <c:minorTickMark val="none"/>
        <c:tickLblPos val="nextTo"/>
        <c:crossAx val="16081830"/>
        <c:crossesAt val="1"/>
        <c:crossBetween val="between"/>
        <c:dispUnits/>
      </c:valAx>
      <c:spPr>
        <a:noFill/>
        <a:ln w="12700">
          <a:solidFill>
            <a:srgbClr val="808080"/>
          </a:solidFill>
        </a:ln>
      </c:spPr>
    </c:plotArea>
    <c:legend>
      <c:legendPos val="b"/>
      <c:layout/>
      <c:overlay val="0"/>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Comparison of Observed with Predicted</a:t>
            </a:r>
          </a:p>
        </c:rich>
      </c:tx>
      <c:layout>
        <c:manualLayout>
          <c:xMode val="factor"/>
          <c:yMode val="factor"/>
          <c:x val="0"/>
          <c:y val="0.04875"/>
        </c:manualLayout>
      </c:layout>
      <c:spPr>
        <a:noFill/>
        <a:ln>
          <a:noFill/>
        </a:ln>
      </c:spPr>
    </c:title>
    <c:plotArea>
      <c:layout>
        <c:manualLayout>
          <c:xMode val="edge"/>
          <c:yMode val="edge"/>
          <c:x val="0.08175"/>
          <c:y val="0.207"/>
          <c:w val="0.8935"/>
          <c:h val="0.56675"/>
        </c:manualLayout>
      </c:layout>
      <c:barChart>
        <c:barDir val="col"/>
        <c:grouping val="clustered"/>
        <c:varyColors val="0"/>
        <c:ser>
          <c:idx val="1"/>
          <c:order val="0"/>
          <c:tx>
            <c:strRef>
              <c:f>'2000 Experiments'!$F$17</c:f>
              <c:strCache>
                <c:ptCount val="1"/>
                <c:pt idx="0">
                  <c:v>Frequency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'2000 Experiments'!$E$18:$E$43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cat>
          <c:val>
            <c:numRef>
              <c:f>'2000 Experiments'!$F$18:$F$43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3"/>
          <c:order val="1"/>
          <c:tx>
            <c:strRef>
              <c:f>'2000 Experiments'!$H$17</c:f>
              <c:strCache>
                <c:ptCount val="1"/>
                <c:pt idx="0">
                  <c:v>Predicted X</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'2000 Experiments'!$E$18:$E$43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cat>
          <c:val>
            <c:numRef>
              <c:f>'2000 Experiments'!$H$18:$H$43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overlap val="70"/>
        <c:gapWidth val="0"/>
        <c:axId val="2052816"/>
        <c:axId val="15637841"/>
      </c:barChart>
      <c:catAx>
        <c:axId val="2052816"/>
        <c:scaling>
          <c:orientation val="minMax"/>
        </c:scaling>
        <c:axPos val="b"/>
        <c:delete val="0"/>
        <c:numFmt formatCode="General" sourceLinked="1"/>
        <c:majorTickMark val="out"/>
        <c:minorTickMark val="none"/>
        <c:tickLblPos val="nextTo"/>
        <c:crossAx val="15637841"/>
        <c:crosses val="autoZero"/>
        <c:auto val="1"/>
        <c:lblOffset val="100"/>
        <c:noMultiLvlLbl val="0"/>
      </c:catAx>
      <c:valAx>
        <c:axId val="15637841"/>
        <c:scaling>
          <c:orientation val="minMax"/>
        </c:scaling>
        <c:axPos val="l"/>
        <c:majorGridlines/>
        <c:delete val="0"/>
        <c:numFmt formatCode="General" sourceLinked="1"/>
        <c:majorTickMark val="out"/>
        <c:minorTickMark val="none"/>
        <c:tickLblPos val="nextTo"/>
        <c:crossAx val="2052816"/>
        <c:crossesAt val="1"/>
        <c:crossBetween val="between"/>
        <c:dispUnits/>
      </c:valAx>
      <c:spPr>
        <a:solidFill>
          <a:srgbClr val="C0C0C0"/>
        </a:solidFill>
        <a:ln w="12700">
          <a:solidFill>
            <a:srgbClr val="808080"/>
          </a:solidFill>
        </a:ln>
      </c:spPr>
    </c:plotArea>
    <c:legend>
      <c:legendPos val="r"/>
      <c:layout>
        <c:manualLayout>
          <c:xMode val="edge"/>
          <c:yMode val="edge"/>
          <c:x val="0.36975"/>
          <c:y val="0.837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 of Sum</a:t>
            </a:r>
          </a:p>
        </c:rich>
      </c:tx>
      <c:layout/>
      <c:spPr>
        <a:noFill/>
        <a:ln>
          <a:noFill/>
        </a:ln>
      </c:spPr>
    </c:title>
    <c:plotArea>
      <c:layout/>
      <c:barChart>
        <c:barDir val="col"/>
        <c:grouping val="clustered"/>
        <c:varyColors val="0"/>
        <c:ser>
          <c:idx val="2"/>
          <c:order val="0"/>
          <c:tx>
            <c:v>Relative Freq.</c:v>
          </c:tx>
          <c:invertIfNegative val="0"/>
          <c:extLst>
            <c:ext xmlns:c14="http://schemas.microsoft.com/office/drawing/2007/8/2/chart" uri="{6F2FDCE9-48DA-4B69-8628-5D25D57E5C99}">
              <c14:invertSolidFillFmt>
                <c14:spPr>
                  <a:solidFill>
                    <a:srgbClr val="000000"/>
                  </a:solidFill>
                </c14:spPr>
              </c14:invertSolidFillFmt>
            </c:ext>
          </c:extLst>
          <c:cat>
            <c:numRef>
              <c:f>'Simulation of 2 die'!$F$24:$F$34</c:f>
              <c:numCache>
                <c:ptCount val="11"/>
                <c:pt idx="0">
                  <c:v>0</c:v>
                </c:pt>
                <c:pt idx="1">
                  <c:v>0</c:v>
                </c:pt>
                <c:pt idx="2">
                  <c:v>0</c:v>
                </c:pt>
                <c:pt idx="3">
                  <c:v>0</c:v>
                </c:pt>
                <c:pt idx="4">
                  <c:v>0</c:v>
                </c:pt>
                <c:pt idx="5">
                  <c:v>0</c:v>
                </c:pt>
                <c:pt idx="6">
                  <c:v>0</c:v>
                </c:pt>
                <c:pt idx="7">
                  <c:v>0</c:v>
                </c:pt>
                <c:pt idx="8">
                  <c:v>0</c:v>
                </c:pt>
                <c:pt idx="9">
                  <c:v>0</c:v>
                </c:pt>
                <c:pt idx="10">
                  <c:v>0</c:v>
                </c:pt>
              </c:numCache>
            </c:numRef>
          </c:cat>
          <c:val>
            <c:numRef>
              <c:f>'Simulation of 2 die'!$H$24:$H$34</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1"/>
          <c:tx>
            <c:v>Probability</c:v>
          </c:tx>
          <c:invertIfNegative val="0"/>
          <c:extLst>
            <c:ext xmlns:c14="http://schemas.microsoft.com/office/drawing/2007/8/2/chart" uri="{6F2FDCE9-48DA-4B69-8628-5D25D57E5C99}">
              <c14:invertSolidFillFmt>
                <c14:spPr>
                  <a:solidFill>
                    <a:srgbClr val="000000"/>
                  </a:solidFill>
                </c14:spPr>
              </c14:invertSolidFillFmt>
            </c:ext>
          </c:extLst>
          <c:cat>
            <c:numRef>
              <c:f>'Simulation of 2 die'!$F$24:$F$34</c:f>
              <c:numCache>
                <c:ptCount val="11"/>
                <c:pt idx="0">
                  <c:v>0</c:v>
                </c:pt>
                <c:pt idx="1">
                  <c:v>0</c:v>
                </c:pt>
                <c:pt idx="2">
                  <c:v>0</c:v>
                </c:pt>
                <c:pt idx="3">
                  <c:v>0</c:v>
                </c:pt>
                <c:pt idx="4">
                  <c:v>0</c:v>
                </c:pt>
                <c:pt idx="5">
                  <c:v>0</c:v>
                </c:pt>
                <c:pt idx="6">
                  <c:v>0</c:v>
                </c:pt>
                <c:pt idx="7">
                  <c:v>0</c:v>
                </c:pt>
                <c:pt idx="8">
                  <c:v>0</c:v>
                </c:pt>
                <c:pt idx="9">
                  <c:v>0</c:v>
                </c:pt>
                <c:pt idx="10">
                  <c:v>0</c:v>
                </c:pt>
              </c:numCache>
            </c:numRef>
          </c:cat>
          <c:val>
            <c:numRef>
              <c:f>'Simulation of 2 die'!$I$24:$I$34</c:f>
              <c:numCache>
                <c:ptCount val="11"/>
                <c:pt idx="0">
                  <c:v>0</c:v>
                </c:pt>
                <c:pt idx="1">
                  <c:v>0</c:v>
                </c:pt>
                <c:pt idx="2">
                  <c:v>0</c:v>
                </c:pt>
                <c:pt idx="3">
                  <c:v>0</c:v>
                </c:pt>
                <c:pt idx="4">
                  <c:v>0</c:v>
                </c:pt>
                <c:pt idx="5">
                  <c:v>0</c:v>
                </c:pt>
                <c:pt idx="6">
                  <c:v>0</c:v>
                </c:pt>
                <c:pt idx="7">
                  <c:v>0</c:v>
                </c:pt>
                <c:pt idx="8">
                  <c:v>0</c:v>
                </c:pt>
                <c:pt idx="9">
                  <c:v>0</c:v>
                </c:pt>
                <c:pt idx="10">
                  <c:v>0</c:v>
                </c:pt>
              </c:numCache>
            </c:numRef>
          </c:val>
        </c:ser>
        <c:overlap val="80"/>
        <c:gapWidth val="0"/>
        <c:axId val="711706"/>
        <c:axId val="51954539"/>
      </c:barChart>
      <c:catAx>
        <c:axId val="711706"/>
        <c:scaling>
          <c:orientation val="minMax"/>
        </c:scaling>
        <c:axPos val="b"/>
        <c:delete val="0"/>
        <c:numFmt formatCode="General" sourceLinked="1"/>
        <c:majorTickMark val="out"/>
        <c:minorTickMark val="none"/>
        <c:tickLblPos val="nextTo"/>
        <c:crossAx val="51954539"/>
        <c:crosses val="autoZero"/>
        <c:auto val="1"/>
        <c:lblOffset val="100"/>
        <c:noMultiLvlLbl val="0"/>
      </c:catAx>
      <c:valAx>
        <c:axId val="51954539"/>
        <c:scaling>
          <c:orientation val="minMax"/>
        </c:scaling>
        <c:axPos val="l"/>
        <c:majorGridlines/>
        <c:delete val="0"/>
        <c:numFmt formatCode="General" sourceLinked="1"/>
        <c:majorTickMark val="out"/>
        <c:minorTickMark val="none"/>
        <c:tickLblPos val="nextTo"/>
        <c:crossAx val="71170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2"/>
          <c:order val="0"/>
          <c:tx>
            <c:v>Rel. Freq.</c:v>
          </c:tx>
          <c:spPr>
            <a:ln w="127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'Simulation of 2 die'!#REF!</c:f>
              <c:strCache>
                <c:ptCount val="1"/>
                <c:pt idx="0">
                  <c:v>0</c:v>
                </c:pt>
              </c:strCache>
            </c:strRef>
          </c:cat>
          <c:val>
            <c:numRef>
              <c:f>'Simulation of 2 die'!#REF!</c:f>
              <c:numCache>
                <c:ptCount val="1"/>
                <c:pt idx="0">
                  <c:v>0</c:v>
                </c:pt>
              </c:numCache>
            </c:numRef>
          </c:val>
        </c:ser>
        <c:ser>
          <c:idx val="3"/>
          <c:order val="1"/>
          <c:tx>
            <c:v>Probability</c:v>
          </c:tx>
          <c:spPr>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'Simulation of 2 die'!#REF!</c:f>
              <c:strCache>
                <c:ptCount val="1"/>
                <c:pt idx="0">
                  <c:v>0</c:v>
                </c:pt>
              </c:strCache>
            </c:strRef>
          </c:cat>
          <c:val>
            <c:numRef>
              <c:f>'Simulation of 2 die'!#REF!</c:f>
              <c:numCache>
                <c:ptCount val="1"/>
                <c:pt idx="0">
                  <c:v>0</c:v>
                </c:pt>
              </c:numCache>
            </c:numRef>
          </c:val>
        </c:ser>
        <c:overlap val="80"/>
        <c:gapWidth val="30"/>
        <c:axId val="34584964"/>
        <c:axId val="41674405"/>
      </c:barChart>
      <c:catAx>
        <c:axId val="34584964"/>
        <c:scaling>
          <c:orientation val="minMax"/>
        </c:scaling>
        <c:axPos val="b"/>
        <c:delete val="0"/>
        <c:numFmt formatCode="General" sourceLinked="1"/>
        <c:majorTickMark val="out"/>
        <c:minorTickMark val="none"/>
        <c:tickLblPos val="nextTo"/>
        <c:crossAx val="41674405"/>
        <c:crosses val="autoZero"/>
        <c:auto val="1"/>
        <c:lblOffset val="100"/>
        <c:noMultiLvlLbl val="0"/>
      </c:catAx>
      <c:valAx>
        <c:axId val="41674405"/>
        <c:scaling>
          <c:orientation val="minMax"/>
        </c:scaling>
        <c:axPos val="l"/>
        <c:delete val="0"/>
        <c:numFmt formatCode="General" sourceLinked="1"/>
        <c:majorTickMark val="out"/>
        <c:minorTickMark val="none"/>
        <c:tickLblPos val="nextTo"/>
        <c:crossAx val="34584964"/>
        <c:crossesAt val="1"/>
        <c:crossBetween val="between"/>
        <c:dispUnits/>
      </c:valAx>
      <c:spPr>
        <a:noFill/>
        <a:ln w="12700">
          <a:solidFill>
            <a:srgbClr val="808080"/>
          </a:solidFill>
        </a:ln>
      </c:spPr>
    </c:plotArea>
    <c:legend>
      <c:legendPos val="b"/>
      <c:layout/>
      <c:overlay val="0"/>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75</xdr:row>
      <xdr:rowOff>28575</xdr:rowOff>
    </xdr:from>
    <xdr:to>
      <xdr:col>4</xdr:col>
      <xdr:colOff>247650</xdr:colOff>
      <xdr:row>86</xdr:row>
      <xdr:rowOff>95250</xdr:rowOff>
    </xdr:to>
    <xdr:sp>
      <xdr:nvSpPr>
        <xdr:cNvPr id="1" name="TextBox 1"/>
        <xdr:cNvSpPr txBox="1">
          <a:spLocks noChangeArrowheads="1"/>
        </xdr:cNvSpPr>
      </xdr:nvSpPr>
      <xdr:spPr>
        <a:xfrm>
          <a:off x="95250" y="12696825"/>
          <a:ext cx="3200400" cy="18478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Hypergeometric distribution with N=15, 
N1 (# of successes) =5, a sample size 
n=10. The random variable in this case is the number of successes X in a sample of size n=10 drawn </a:t>
          </a:r>
          <a:r>
            <a:rPr lang="en-US" cap="none" sz="900" b="1" i="0" u="none" baseline="0">
              <a:latin typeface="Arial"/>
              <a:ea typeface="Arial"/>
              <a:cs typeface="Arial"/>
            </a:rPr>
            <a:t>without replacement</a:t>
          </a:r>
          <a:r>
            <a:rPr lang="en-US" cap="none" sz="900" b="0" i="0" u="none" baseline="0">
              <a:latin typeface="Arial"/>
              <a:ea typeface="Arial"/>
              <a:cs typeface="Arial"/>
            </a:rPr>
            <a:t> from a population of size N=15 with 5 successes among those values. X is distributed as a </a:t>
          </a:r>
          <a:r>
            <a:rPr lang="en-US" cap="none" sz="900" b="1" i="0" u="none" baseline="0">
              <a:latin typeface="Arial"/>
              <a:ea typeface="Arial"/>
              <a:cs typeface="Arial"/>
            </a:rPr>
            <a:t>Hypergeometric</a:t>
          </a:r>
          <a:r>
            <a:rPr lang="en-US" cap="none" sz="900" b="0" i="0" u="none" baseline="0">
              <a:latin typeface="Arial"/>
              <a:ea typeface="Arial"/>
              <a:cs typeface="Arial"/>
            </a:rPr>
            <a:t> distribution with excel call
 HYPGEOMDIST(0,10,5,15). This function is listed under the 'Insert' menu item. Excel has good help to remind you what values to substitute into the fields. 
</a:t>
          </a:r>
        </a:p>
      </xdr:txBody>
    </xdr:sp>
    <xdr:clientData/>
  </xdr:twoCellAnchor>
  <xdr:twoCellAnchor>
    <xdr:from>
      <xdr:col>3</xdr:col>
      <xdr:colOff>447675</xdr:colOff>
      <xdr:row>9</xdr:row>
      <xdr:rowOff>9525</xdr:rowOff>
    </xdr:from>
    <xdr:to>
      <xdr:col>9</xdr:col>
      <xdr:colOff>295275</xdr:colOff>
      <xdr:row>26</xdr:row>
      <xdr:rowOff>9525</xdr:rowOff>
    </xdr:to>
    <xdr:graphicFrame>
      <xdr:nvGraphicFramePr>
        <xdr:cNvPr id="2" name="Chart 2"/>
        <xdr:cNvGraphicFramePr/>
      </xdr:nvGraphicFramePr>
      <xdr:xfrm>
        <a:off x="2886075" y="1905000"/>
        <a:ext cx="3505200" cy="2752725"/>
      </xdr:xfrm>
      <a:graphic>
        <a:graphicData uri="http://schemas.openxmlformats.org/drawingml/2006/chart">
          <c:chart xmlns:c="http://schemas.openxmlformats.org/drawingml/2006/chart" r:id="rId1"/>
        </a:graphicData>
      </a:graphic>
    </xdr:graphicFrame>
    <xdr:clientData/>
  </xdr:twoCellAnchor>
  <xdr:twoCellAnchor>
    <xdr:from>
      <xdr:col>3</xdr:col>
      <xdr:colOff>314325</xdr:colOff>
      <xdr:row>28</xdr:row>
      <xdr:rowOff>104775</xdr:rowOff>
    </xdr:from>
    <xdr:to>
      <xdr:col>10</xdr:col>
      <xdr:colOff>19050</xdr:colOff>
      <xdr:row>49</xdr:row>
      <xdr:rowOff>19050</xdr:rowOff>
    </xdr:to>
    <xdr:graphicFrame>
      <xdr:nvGraphicFramePr>
        <xdr:cNvPr id="3" name="Chart 3"/>
        <xdr:cNvGraphicFramePr/>
      </xdr:nvGraphicFramePr>
      <xdr:xfrm>
        <a:off x="2752725" y="5076825"/>
        <a:ext cx="3971925" cy="3343275"/>
      </xdr:xfrm>
      <a:graphic>
        <a:graphicData uri="http://schemas.openxmlformats.org/drawingml/2006/chart">
          <c:chart xmlns:c="http://schemas.openxmlformats.org/drawingml/2006/chart" r:id="rId2"/>
        </a:graphicData>
      </a:graphic>
    </xdr:graphicFrame>
    <xdr:clientData/>
  </xdr:twoCellAnchor>
  <xdr:twoCellAnchor>
    <xdr:from>
      <xdr:col>0</xdr:col>
      <xdr:colOff>400050</xdr:colOff>
      <xdr:row>4</xdr:row>
      <xdr:rowOff>104775</xdr:rowOff>
    </xdr:from>
    <xdr:to>
      <xdr:col>5</xdr:col>
      <xdr:colOff>200025</xdr:colOff>
      <xdr:row>10</xdr:row>
      <xdr:rowOff>19050</xdr:rowOff>
    </xdr:to>
    <xdr:sp>
      <xdr:nvSpPr>
        <xdr:cNvPr id="4" name="TextBox 4"/>
        <xdr:cNvSpPr txBox="1">
          <a:spLocks noChangeArrowheads="1"/>
        </xdr:cNvSpPr>
      </xdr:nvSpPr>
      <xdr:spPr>
        <a:xfrm>
          <a:off x="400050" y="1190625"/>
          <a:ext cx="3457575" cy="885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Binomial Distribution for n= 3 independent 
Bernoulli trails, with  p=1/3. Here </a:t>
          </a:r>
          <a:r>
            <a:rPr lang="en-US" cap="none" sz="1000" b="1" i="0" u="none" baseline="0">
              <a:latin typeface="Arial"/>
              <a:ea typeface="Arial"/>
              <a:cs typeface="Arial"/>
            </a:rPr>
            <a:t>x </a:t>
          </a:r>
          <a:r>
            <a:rPr lang="en-US" cap="none" sz="1000" b="0" i="0" u="none" baseline="0">
              <a:latin typeface="Arial"/>
              <a:ea typeface="Arial"/>
              <a:cs typeface="Arial"/>
            </a:rPr>
            <a:t>denotes the number of successes. The </a:t>
          </a:r>
          <a:r>
            <a:rPr lang="en-US" cap="none" sz="1000" b="0" i="1" u="none" baseline="0">
              <a:latin typeface="Arial"/>
              <a:ea typeface="Arial"/>
              <a:cs typeface="Arial"/>
            </a:rPr>
            <a:t>Excel</a:t>
          </a:r>
          <a:r>
            <a:rPr lang="en-US" cap="none" sz="1000" b="0" i="0" u="none" baseline="0">
              <a:latin typeface="Arial"/>
              <a:ea typeface="Arial"/>
              <a:cs typeface="Arial"/>
            </a:rPr>
            <a:t> function is BINOMDIST(x,3,1/3,FALSE).</a:t>
          </a:r>
        </a:p>
      </xdr:txBody>
    </xdr:sp>
    <xdr:clientData/>
  </xdr:twoCellAnchor>
  <xdr:twoCellAnchor>
    <xdr:from>
      <xdr:col>0</xdr:col>
      <xdr:colOff>9525</xdr:colOff>
      <xdr:row>27</xdr:row>
      <xdr:rowOff>19050</xdr:rowOff>
    </xdr:from>
    <xdr:to>
      <xdr:col>9</xdr:col>
      <xdr:colOff>561975</xdr:colOff>
      <xdr:row>27</xdr:row>
      <xdr:rowOff>19050</xdr:rowOff>
    </xdr:to>
    <xdr:sp>
      <xdr:nvSpPr>
        <xdr:cNvPr id="5" name="Line 5"/>
        <xdr:cNvSpPr>
          <a:spLocks/>
        </xdr:cNvSpPr>
      </xdr:nvSpPr>
      <xdr:spPr>
        <a:xfrm>
          <a:off x="9525" y="4829175"/>
          <a:ext cx="6648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54</xdr:row>
      <xdr:rowOff>76200</xdr:rowOff>
    </xdr:from>
    <xdr:to>
      <xdr:col>9</xdr:col>
      <xdr:colOff>409575</xdr:colOff>
      <xdr:row>71</xdr:row>
      <xdr:rowOff>28575</xdr:rowOff>
    </xdr:to>
    <xdr:graphicFrame>
      <xdr:nvGraphicFramePr>
        <xdr:cNvPr id="6" name="Chart 6"/>
        <xdr:cNvGraphicFramePr/>
      </xdr:nvGraphicFramePr>
      <xdr:xfrm>
        <a:off x="2838450" y="9286875"/>
        <a:ext cx="3667125" cy="2733675"/>
      </xdr:xfrm>
      <a:graphic>
        <a:graphicData uri="http://schemas.openxmlformats.org/drawingml/2006/chart">
          <c:chart xmlns:c="http://schemas.openxmlformats.org/drawingml/2006/chart" r:id="rId3"/>
        </a:graphicData>
      </a:graphic>
    </xdr:graphicFrame>
    <xdr:clientData/>
  </xdr:twoCellAnchor>
  <xdr:twoCellAnchor>
    <xdr:from>
      <xdr:col>4</xdr:col>
      <xdr:colOff>276225</xdr:colOff>
      <xdr:row>73</xdr:row>
      <xdr:rowOff>180975</xdr:rowOff>
    </xdr:from>
    <xdr:to>
      <xdr:col>9</xdr:col>
      <xdr:colOff>581025</xdr:colOff>
      <xdr:row>88</xdr:row>
      <xdr:rowOff>95250</xdr:rowOff>
    </xdr:to>
    <xdr:graphicFrame>
      <xdr:nvGraphicFramePr>
        <xdr:cNvPr id="7" name="Chart 7"/>
        <xdr:cNvGraphicFramePr/>
      </xdr:nvGraphicFramePr>
      <xdr:xfrm>
        <a:off x="3324225" y="12496800"/>
        <a:ext cx="3352800" cy="2371725"/>
      </xdr:xfrm>
      <a:graphic>
        <a:graphicData uri="http://schemas.openxmlformats.org/drawingml/2006/chart">
          <c:chart xmlns:c="http://schemas.openxmlformats.org/drawingml/2006/chart" r:id="rId4"/>
        </a:graphicData>
      </a:graphic>
    </xdr:graphicFrame>
    <xdr:clientData/>
  </xdr:twoCellAnchor>
  <xdr:oneCellAnchor>
    <xdr:from>
      <xdr:col>0</xdr:col>
      <xdr:colOff>28575</xdr:colOff>
      <xdr:row>95</xdr:row>
      <xdr:rowOff>85725</xdr:rowOff>
    </xdr:from>
    <xdr:ext cx="2352675" cy="314325"/>
    <xdr:sp>
      <xdr:nvSpPr>
        <xdr:cNvPr id="8" name="TextBox 8"/>
        <xdr:cNvSpPr txBox="1">
          <a:spLocks noChangeArrowheads="1"/>
        </xdr:cNvSpPr>
      </xdr:nvSpPr>
      <xdr:spPr>
        <a:xfrm>
          <a:off x="28575" y="15992475"/>
          <a:ext cx="2352675" cy="3143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a:t>
          </a:r>
          <a:r>
            <a:rPr lang="en-US" cap="none" sz="1000" b="1" i="0" u="none" baseline="0">
              <a:latin typeface="Arial"/>
              <a:ea typeface="Arial"/>
              <a:cs typeface="Arial"/>
            </a:rPr>
            <a:t>Cumulative distribution </a:t>
          </a:r>
          <a:r>
            <a:rPr lang="en-US" cap="none" sz="1000" b="0" i="0" u="none" baseline="0">
              <a:latin typeface="Arial"/>
              <a:ea typeface="Arial"/>
              <a:cs typeface="Arial"/>
            </a:rPr>
            <a:t>this</a:t>
          </a:r>
          <a:r>
            <a:rPr lang="en-US" cap="none" sz="1000" b="1" i="0" u="none" baseline="0">
              <a:latin typeface="Arial"/>
              <a:ea typeface="Arial"/>
              <a:cs typeface="Arial"/>
            </a:rPr>
            <a:t>  F</a:t>
          </a:r>
          <a:r>
            <a:rPr lang="en-US" cap="none" sz="1000" b="0" i="0" u="none" baseline="0">
              <a:latin typeface="Arial"/>
              <a:ea typeface="Arial"/>
              <a:cs typeface="Arial"/>
            </a:rPr>
            <a:t>  is </a:t>
          </a:r>
        </a:p>
      </xdr:txBody>
    </xdr:sp>
    <xdr:clientData/>
  </xdr:oneCellAnchor>
  <xdr:twoCellAnchor>
    <xdr:from>
      <xdr:col>4</xdr:col>
      <xdr:colOff>47625</xdr:colOff>
      <xdr:row>86</xdr:row>
      <xdr:rowOff>47625</xdr:rowOff>
    </xdr:from>
    <xdr:to>
      <xdr:col>10</xdr:col>
      <xdr:colOff>38100</xdr:colOff>
      <xdr:row>107</xdr:row>
      <xdr:rowOff>133350</xdr:rowOff>
    </xdr:to>
    <xdr:graphicFrame>
      <xdr:nvGraphicFramePr>
        <xdr:cNvPr id="9" name="Chart 9"/>
        <xdr:cNvGraphicFramePr/>
      </xdr:nvGraphicFramePr>
      <xdr:xfrm>
        <a:off x="3095625" y="14497050"/>
        <a:ext cx="3648075" cy="348615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75</xdr:row>
      <xdr:rowOff>9525</xdr:rowOff>
    </xdr:from>
    <xdr:to>
      <xdr:col>4</xdr:col>
      <xdr:colOff>295275</xdr:colOff>
      <xdr:row>94</xdr:row>
      <xdr:rowOff>95250</xdr:rowOff>
    </xdr:to>
    <xdr:sp>
      <xdr:nvSpPr>
        <xdr:cNvPr id="10" name="Rectangle 10"/>
        <xdr:cNvSpPr>
          <a:spLocks/>
        </xdr:cNvSpPr>
      </xdr:nvSpPr>
      <xdr:spPr>
        <a:xfrm>
          <a:off x="66675" y="12677775"/>
          <a:ext cx="3276600" cy="3162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28</xdr:row>
      <xdr:rowOff>28575</xdr:rowOff>
    </xdr:from>
    <xdr:to>
      <xdr:col>5</xdr:col>
      <xdr:colOff>200025</xdr:colOff>
      <xdr:row>30</xdr:row>
      <xdr:rowOff>47625</xdr:rowOff>
    </xdr:to>
    <xdr:sp>
      <xdr:nvSpPr>
        <xdr:cNvPr id="11" name="TextBox 11"/>
        <xdr:cNvSpPr txBox="1">
          <a:spLocks noChangeArrowheads="1"/>
        </xdr:cNvSpPr>
      </xdr:nvSpPr>
      <xdr:spPr>
        <a:xfrm>
          <a:off x="1504950" y="5000625"/>
          <a:ext cx="2352675"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n=8 independent Bernoulli trials, p=1/4, 
X=x is the number of success.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11</xdr:row>
      <xdr:rowOff>0</xdr:rowOff>
    </xdr:from>
    <xdr:to>
      <xdr:col>9</xdr:col>
      <xdr:colOff>95250</xdr:colOff>
      <xdr:row>17</xdr:row>
      <xdr:rowOff>142875</xdr:rowOff>
    </xdr:to>
    <xdr:sp>
      <xdr:nvSpPr>
        <xdr:cNvPr id="1" name="TextBox 1"/>
        <xdr:cNvSpPr txBox="1">
          <a:spLocks noChangeArrowheads="1"/>
        </xdr:cNvSpPr>
      </xdr:nvSpPr>
      <xdr:spPr>
        <a:xfrm>
          <a:off x="1933575" y="2276475"/>
          <a:ext cx="3181350"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Column C is generated by a random number generator which picks successes using the binomial distribution with parameters n=8, p =1/4.     22 values are generated on this sheet. We apply the </a:t>
          </a:r>
          <a:r>
            <a:rPr lang="en-US" cap="none" sz="1000" b="0" i="1" u="none" baseline="0">
              <a:latin typeface="Arial"/>
              <a:ea typeface="Arial"/>
              <a:cs typeface="Arial"/>
            </a:rPr>
            <a:t>histogram</a:t>
          </a:r>
          <a:r>
            <a:rPr lang="en-US" cap="none" sz="1000" b="0" i="0" u="none" baseline="0">
              <a:latin typeface="Arial"/>
              <a:ea typeface="Arial"/>
              <a:cs typeface="Arial"/>
            </a:rPr>
            <a:t> operation [</a:t>
          </a:r>
          <a:r>
            <a:rPr lang="en-US" cap="none" sz="1000" b="1" i="1" u="none" baseline="0">
              <a:latin typeface="Arial"/>
              <a:ea typeface="Arial"/>
              <a:cs typeface="Arial"/>
            </a:rPr>
            <a:t>Tools</a:t>
          </a:r>
          <a:r>
            <a:rPr lang="en-US" cap="none" sz="1000" b="0" i="1" u="none" baseline="0">
              <a:latin typeface="Arial"/>
              <a:ea typeface="Arial"/>
              <a:cs typeface="Arial"/>
            </a:rPr>
            <a:t> </a:t>
          </a:r>
          <a:r>
            <a:rPr lang="en-US" cap="none" sz="1000" b="1" i="1" u="none" baseline="0">
              <a:latin typeface="Arial"/>
              <a:ea typeface="Arial"/>
              <a:cs typeface="Arial"/>
            </a:rPr>
            <a:t>-&gt;</a:t>
          </a:r>
          <a:r>
            <a:rPr lang="en-US" cap="none" sz="1000" b="0" i="1" u="none" baseline="0">
              <a:latin typeface="Arial"/>
              <a:ea typeface="Arial"/>
              <a:cs typeface="Arial"/>
            </a:rPr>
            <a:t> </a:t>
          </a:r>
          <a:r>
            <a:rPr lang="en-US" cap="none" sz="1000" b="1" i="1" u="none" baseline="0">
              <a:latin typeface="Arial"/>
              <a:ea typeface="Arial"/>
              <a:cs typeface="Arial"/>
            </a:rPr>
            <a:t>Data Analysis]  </a:t>
          </a:r>
          <a:r>
            <a:rPr lang="en-US" cap="none" sz="1000" b="0" i="0" u="none" baseline="0">
              <a:latin typeface="Arial"/>
              <a:ea typeface="Arial"/>
              <a:cs typeface="Arial"/>
            </a:rPr>
            <a:t>to this data to produce the </a:t>
          </a:r>
          <a:r>
            <a:rPr lang="en-US" cap="none" sz="1000" b="0" i="1" u="none" baseline="0">
              <a:latin typeface="Arial"/>
              <a:ea typeface="Arial"/>
              <a:cs typeface="Arial"/>
            </a:rPr>
            <a:t>Bin|Freq.</a:t>
          </a:r>
          <a:r>
            <a:rPr lang="en-US" cap="none" sz="1000" b="0" i="0" u="none" baseline="0">
              <a:latin typeface="Arial"/>
              <a:ea typeface="Arial"/>
              <a:cs typeface="Arial"/>
            </a:rPr>
            <a:t> table. We finished by using the </a:t>
          </a:r>
          <a:r>
            <a:rPr lang="en-US" cap="none" sz="1000" b="1" i="1" u="none" baseline="0">
              <a:latin typeface="Arial"/>
              <a:ea typeface="Arial"/>
              <a:cs typeface="Arial"/>
            </a:rPr>
            <a:t>Chart utility</a:t>
          </a:r>
          <a:r>
            <a:rPr lang="en-US" cap="none" sz="1000" b="0" i="0" u="none" baseline="0">
              <a:latin typeface="Arial"/>
              <a:ea typeface="Arial"/>
              <a:cs typeface="Arial"/>
            </a:rPr>
            <a:t> to produce the plot below.</a:t>
          </a:r>
        </a:p>
      </xdr:txBody>
    </xdr:sp>
    <xdr:clientData/>
  </xdr:twoCellAnchor>
  <xdr:twoCellAnchor>
    <xdr:from>
      <xdr:col>1</xdr:col>
      <xdr:colOff>371475</xdr:colOff>
      <xdr:row>33</xdr:row>
      <xdr:rowOff>57150</xdr:rowOff>
    </xdr:from>
    <xdr:to>
      <xdr:col>9</xdr:col>
      <xdr:colOff>9525</xdr:colOff>
      <xdr:row>49</xdr:row>
      <xdr:rowOff>0</xdr:rowOff>
    </xdr:to>
    <xdr:graphicFrame>
      <xdr:nvGraphicFramePr>
        <xdr:cNvPr id="2" name="Chart 2"/>
        <xdr:cNvGraphicFramePr/>
      </xdr:nvGraphicFramePr>
      <xdr:xfrm>
        <a:off x="704850" y="5895975"/>
        <a:ext cx="4324350" cy="2533650"/>
      </xdr:xfrm>
      <a:graphic>
        <a:graphicData uri="http://schemas.openxmlformats.org/drawingml/2006/chart">
          <c:chart xmlns:c="http://schemas.openxmlformats.org/drawingml/2006/chart" r:id="rId1"/>
        </a:graphicData>
      </a:graphic>
    </xdr:graphicFrame>
    <xdr:clientData/>
  </xdr:twoCellAnchor>
  <xdr:oneCellAnchor>
    <xdr:from>
      <xdr:col>0</xdr:col>
      <xdr:colOff>276225</xdr:colOff>
      <xdr:row>1</xdr:row>
      <xdr:rowOff>171450</xdr:rowOff>
    </xdr:from>
    <xdr:ext cx="5105400" cy="1323975"/>
    <xdr:sp>
      <xdr:nvSpPr>
        <xdr:cNvPr id="3" name="TextBox 3"/>
        <xdr:cNvSpPr txBox="1">
          <a:spLocks noChangeArrowheads="1"/>
        </xdr:cNvSpPr>
      </xdr:nvSpPr>
      <xdr:spPr>
        <a:xfrm>
          <a:off x="276225" y="361950"/>
          <a:ext cx="5105400" cy="1323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This sheet illustrates how a random experiment (run 22 times) compares with what is expected from the theory. The  Bin/Frequency table is a histogram which counts the number of occurances of each of the possible values of </a:t>
          </a:r>
          <a:r>
            <a:rPr lang="en-US" cap="none" sz="1000" b="1" i="0" u="none" baseline="0">
              <a:latin typeface="Arial"/>
              <a:ea typeface="Arial"/>
              <a:cs typeface="Arial"/>
            </a:rPr>
            <a:t>X = x</a:t>
          </a:r>
          <a:r>
            <a:rPr lang="en-US" cap="none" sz="1000" b="0" i="0" u="none" baseline="0">
              <a:latin typeface="Arial"/>
              <a:ea typeface="Arial"/>
              <a:cs typeface="Arial"/>
            </a:rPr>
            <a:t> , (the number of successes - between 0 and 8 -  in the sample) for each of the 22 experiments. To obtain the Relative Frequencies, we divide the Frequency of occurance for each x by the total number of experiments run (i.e. 22). The last column is obtained from the Excel function </a:t>
          </a:r>
          <a:r>
            <a:rPr lang="en-US" cap="none" sz="1000" b="1" i="0" u="none" baseline="0">
              <a:latin typeface="Arial"/>
              <a:ea typeface="Arial"/>
              <a:cs typeface="Arial"/>
            </a:rPr>
            <a:t>BINOMDIST</a:t>
          </a:r>
          <a:r>
            <a:rPr lang="en-US" cap="none" sz="1000" b="0" i="0" u="none" baseline="0">
              <a:latin typeface="Arial"/>
              <a:ea typeface="Arial"/>
              <a:cs typeface="Arial"/>
            </a:rPr>
            <a:t> which may be found under the menu commands </a:t>
          </a:r>
          <a:r>
            <a:rPr lang="en-US" cap="none" sz="1000" b="1" i="1" u="none" baseline="0">
              <a:latin typeface="Arial"/>
              <a:ea typeface="Arial"/>
              <a:cs typeface="Arial"/>
            </a:rPr>
            <a:t> Insert -&gt; Function Statistical.</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8</xdr:col>
      <xdr:colOff>95250</xdr:colOff>
      <xdr:row>14</xdr:row>
      <xdr:rowOff>28575</xdr:rowOff>
    </xdr:to>
    <xdr:sp>
      <xdr:nvSpPr>
        <xdr:cNvPr id="1" name="TextBox 1"/>
        <xdr:cNvSpPr txBox="1">
          <a:spLocks noChangeArrowheads="1"/>
        </xdr:cNvSpPr>
      </xdr:nvSpPr>
      <xdr:spPr>
        <a:xfrm>
          <a:off x="180975" y="28575"/>
          <a:ext cx="4381500" cy="2095500"/>
        </a:xfrm>
        <a:prstGeom prst="rect">
          <a:avLst/>
        </a:prstGeom>
        <a:solidFill>
          <a:srgbClr val="FFFFFF"/>
        </a:solidFill>
        <a:ln w="9525" cmpd="sng">
          <a:noFill/>
        </a:ln>
      </xdr:spPr>
      <xdr:txBody>
        <a:bodyPr vertOverflow="clip" wrap="square"/>
        <a:p>
          <a:pPr algn="l">
            <a:defRPr/>
          </a:pPr>
          <a:r>
            <a:rPr lang="en-US" cap="none" sz="1100" b="1" i="0" u="sng" baseline="0">
              <a:latin typeface="Arial"/>
              <a:ea typeface="Arial"/>
              <a:cs typeface="Arial"/>
            </a:rPr>
            <a:t>Experiment is run 2,000 times</a:t>
          </a:r>
          <a:r>
            <a:rPr lang="en-US" cap="none" sz="1000" b="0" i="0" u="none" baseline="0">
              <a:latin typeface="Arial"/>
              <a:ea typeface="Arial"/>
              <a:cs typeface="Arial"/>
            </a:rPr>
            <a:t>:  From  </a:t>
          </a:r>
          <a:r>
            <a:rPr lang="en-US" cap="none" sz="1000" b="1" i="0" u="none" baseline="0">
              <a:latin typeface="Arial"/>
              <a:ea typeface="Arial"/>
              <a:cs typeface="Arial"/>
            </a:rPr>
            <a:t>n=25 </a:t>
          </a:r>
          <a:r>
            <a:rPr lang="en-US" cap="none" sz="1000" b="0" i="0" u="none" baseline="0">
              <a:latin typeface="Arial"/>
              <a:ea typeface="Arial"/>
              <a:cs typeface="Arial"/>
            </a:rPr>
            <a:t> independent Bernoulli trials, each with a probability of success </a:t>
          </a:r>
          <a:r>
            <a:rPr lang="en-US" cap="none" sz="1000" b="1" i="0" u="none" baseline="0">
              <a:latin typeface="Arial"/>
              <a:ea typeface="Arial"/>
              <a:cs typeface="Arial"/>
            </a:rPr>
            <a:t>p = .2</a:t>
          </a:r>
          <a:r>
            <a:rPr lang="en-US" cap="none" sz="1000" b="0" i="0" u="none" baseline="0">
              <a:latin typeface="Arial"/>
              <a:ea typeface="Arial"/>
              <a:cs typeface="Arial"/>
            </a:rPr>
            <a:t>,  we let </a:t>
          </a:r>
          <a:r>
            <a:rPr lang="en-US" cap="none" sz="1000" b="1" i="0" u="none" baseline="0">
              <a:latin typeface="Arial"/>
              <a:ea typeface="Arial"/>
              <a:cs typeface="Arial"/>
            </a:rPr>
            <a:t>X </a:t>
          </a:r>
          <a:r>
            <a:rPr lang="en-US" cap="none" sz="1000" b="0" i="0" u="none" baseline="0">
              <a:latin typeface="Arial"/>
              <a:ea typeface="Arial"/>
              <a:cs typeface="Arial"/>
            </a:rPr>
            <a:t>denote the number of success in the sample. The results of the experiment are listed in column C.  In column F we recorded the number of observed occurrences of </a:t>
          </a:r>
          <a:r>
            <a:rPr lang="en-US" cap="none" sz="1000" b="1" i="0" u="none" baseline="0">
              <a:latin typeface="Arial"/>
              <a:ea typeface="Arial"/>
              <a:cs typeface="Arial"/>
            </a:rPr>
            <a:t>X </a:t>
          </a:r>
          <a:r>
            <a:rPr lang="en-US" cap="none" sz="1000" b="0" i="0" u="none" baseline="0">
              <a:latin typeface="Arial"/>
              <a:ea typeface="Arial"/>
              <a:cs typeface="Arial"/>
            </a:rPr>
            <a:t>out of the 2,000 experiments performed. Column G is the probabilities computed from the Binomial distribution with the parameters from above. The final column holds the predicted values of x in the 2,000 instances, i.e. 2,000 times the computed probabilities.  We have plotted these values below. 
</a:t>
          </a:r>
          <a:r>
            <a:rPr lang="en-US" cap="none" sz="1000" b="0" i="0" u="none" baseline="0">
              <a:solidFill>
                <a:srgbClr val="FF0000"/>
              </a:solidFill>
              <a:latin typeface="Arial"/>
              <a:ea typeface="Arial"/>
              <a:cs typeface="Arial"/>
            </a:rPr>
            <a:t>Note:</a:t>
          </a:r>
          <a:r>
            <a:rPr lang="en-US" cap="none" sz="1000" b="0" i="0" u="none" baseline="0">
              <a:latin typeface="Arial"/>
              <a:ea typeface="Arial"/>
              <a:cs typeface="Arial"/>
            </a:rPr>
            <a:t> if you print this worksheet, only print off the first page or so, since there are 2,000 rows. </a:t>
          </a:r>
        </a:p>
      </xdr:txBody>
    </xdr:sp>
    <xdr:clientData/>
  </xdr:twoCellAnchor>
  <xdr:twoCellAnchor>
    <xdr:from>
      <xdr:col>3</xdr:col>
      <xdr:colOff>228600</xdr:colOff>
      <xdr:row>46</xdr:row>
      <xdr:rowOff>9525</xdr:rowOff>
    </xdr:from>
    <xdr:to>
      <xdr:col>9</xdr:col>
      <xdr:colOff>333375</xdr:colOff>
      <xdr:row>65</xdr:row>
      <xdr:rowOff>38100</xdr:rowOff>
    </xdr:to>
    <xdr:graphicFrame>
      <xdr:nvGraphicFramePr>
        <xdr:cNvPr id="2" name="Chart 2"/>
        <xdr:cNvGraphicFramePr/>
      </xdr:nvGraphicFramePr>
      <xdr:xfrm>
        <a:off x="1543050" y="5457825"/>
        <a:ext cx="3924300" cy="2019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14</xdr:row>
      <xdr:rowOff>123825</xdr:rowOff>
    </xdr:to>
    <xdr:sp>
      <xdr:nvSpPr>
        <xdr:cNvPr id="1" name="TextBox 1"/>
        <xdr:cNvSpPr txBox="1">
          <a:spLocks noChangeArrowheads="1"/>
        </xdr:cNvSpPr>
      </xdr:nvSpPr>
      <xdr:spPr>
        <a:xfrm>
          <a:off x="0" y="1628775"/>
          <a:ext cx="0" cy="1095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Column A generated by random number generator for the 
binomial distribution with n=8, p =1/4.   22 values are 
generated on this sheet. Column B contains the values for the 
bin ranges. We apply </a:t>
          </a:r>
          <a:r>
            <a:rPr lang="en-US" cap="none" sz="1000" b="0" i="1" u="none" baseline="0">
              <a:latin typeface="Arial"/>
              <a:ea typeface="Arial"/>
              <a:cs typeface="Arial"/>
            </a:rPr>
            <a:t>histogram</a:t>
          </a:r>
          <a:r>
            <a:rPr lang="en-US" cap="none" sz="1000" b="0" i="0" u="none" baseline="0">
              <a:latin typeface="Arial"/>
              <a:ea typeface="Arial"/>
              <a:cs typeface="Arial"/>
            </a:rPr>
            <a:t> [</a:t>
          </a:r>
          <a:r>
            <a:rPr lang="en-US" cap="none" sz="1000" b="1" i="1" u="none" baseline="0">
              <a:latin typeface="Arial"/>
              <a:ea typeface="Arial"/>
              <a:cs typeface="Arial"/>
            </a:rPr>
            <a:t>Tools</a:t>
          </a:r>
          <a:r>
            <a:rPr lang="en-US" cap="none" sz="1000" b="0" i="1" u="none" baseline="0">
              <a:latin typeface="Arial"/>
              <a:ea typeface="Arial"/>
              <a:cs typeface="Arial"/>
            </a:rPr>
            <a:t> </a:t>
          </a:r>
          <a:r>
            <a:rPr lang="en-US" cap="none" sz="1000" b="1" i="1" u="none" baseline="0">
              <a:latin typeface="Arial"/>
              <a:ea typeface="Arial"/>
              <a:cs typeface="Arial"/>
            </a:rPr>
            <a:t>-&gt;</a:t>
          </a:r>
          <a:r>
            <a:rPr lang="en-US" cap="none" sz="1000" b="0" i="1" u="none" baseline="0">
              <a:latin typeface="Arial"/>
              <a:ea typeface="Arial"/>
              <a:cs typeface="Arial"/>
            </a:rPr>
            <a:t> </a:t>
          </a:r>
          <a:r>
            <a:rPr lang="en-US" cap="none" sz="1000" b="1" i="1" u="none" baseline="0">
              <a:latin typeface="Arial"/>
              <a:ea typeface="Arial"/>
              <a:cs typeface="Arial"/>
            </a:rPr>
            <a:t>Data Analysis]</a:t>
          </a:r>
          <a:r>
            <a:rPr lang="en-US" cap="none" sz="1000" b="0" i="0" u="none" baseline="0">
              <a:latin typeface="Arial"/>
              <a:ea typeface="Arial"/>
              <a:cs typeface="Arial"/>
            </a:rPr>
            <a:t>
to these two columns to produce the </a:t>
          </a:r>
          <a:r>
            <a:rPr lang="en-US" cap="none" sz="1000" b="0" i="1" u="none" baseline="0">
              <a:latin typeface="Arial"/>
              <a:ea typeface="Arial"/>
              <a:cs typeface="Arial"/>
            </a:rPr>
            <a:t>Bin|Freq.</a:t>
          </a:r>
          <a:r>
            <a:rPr lang="en-US" cap="none" sz="1000" b="0" i="0" u="none" baseline="0">
              <a:latin typeface="Arial"/>
              <a:ea typeface="Arial"/>
              <a:cs typeface="Arial"/>
            </a:rPr>
            <a:t> table. We used the chart utility to produce the plot.</a:t>
          </a:r>
        </a:p>
      </xdr:txBody>
    </xdr:sp>
    <xdr:clientData/>
  </xdr:twoCellAnchor>
  <xdr:twoCellAnchor>
    <xdr:from>
      <xdr:col>0</xdr:col>
      <xdr:colOff>0</xdr:colOff>
      <xdr:row>1</xdr:row>
      <xdr:rowOff>76200</xdr:rowOff>
    </xdr:from>
    <xdr:to>
      <xdr:col>0</xdr:col>
      <xdr:colOff>0</xdr:colOff>
      <xdr:row>47</xdr:row>
      <xdr:rowOff>114300</xdr:rowOff>
    </xdr:to>
    <xdr:sp>
      <xdr:nvSpPr>
        <xdr:cNvPr id="2" name="Line 2"/>
        <xdr:cNvSpPr>
          <a:spLocks/>
        </xdr:cNvSpPr>
      </xdr:nvSpPr>
      <xdr:spPr>
        <a:xfrm>
          <a:off x="0" y="238125"/>
          <a:ext cx="0" cy="782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114300</xdr:rowOff>
    </xdr:from>
    <xdr:to>
      <xdr:col>11</xdr:col>
      <xdr:colOff>400050</xdr:colOff>
      <xdr:row>58</xdr:row>
      <xdr:rowOff>76200</xdr:rowOff>
    </xdr:to>
    <xdr:graphicFrame>
      <xdr:nvGraphicFramePr>
        <xdr:cNvPr id="3" name="Chart 3"/>
        <xdr:cNvGraphicFramePr/>
      </xdr:nvGraphicFramePr>
      <xdr:xfrm>
        <a:off x="3048000" y="6124575"/>
        <a:ext cx="47625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95250</xdr:rowOff>
    </xdr:from>
    <xdr:to>
      <xdr:col>0</xdr:col>
      <xdr:colOff>0</xdr:colOff>
      <xdr:row>48</xdr:row>
      <xdr:rowOff>38100</xdr:rowOff>
    </xdr:to>
    <xdr:graphicFrame>
      <xdr:nvGraphicFramePr>
        <xdr:cNvPr id="4" name="Chart 4"/>
        <xdr:cNvGraphicFramePr/>
      </xdr:nvGraphicFramePr>
      <xdr:xfrm>
        <a:off x="0" y="5610225"/>
        <a:ext cx="0" cy="2543175"/>
      </xdr:xfrm>
      <a:graphic>
        <a:graphicData uri="http://schemas.openxmlformats.org/drawingml/2006/chart">
          <c:chart xmlns:c="http://schemas.openxmlformats.org/drawingml/2006/chart" r:id="rId2"/>
        </a:graphicData>
      </a:graphic>
    </xdr:graphicFrame>
    <xdr:clientData/>
  </xdr:twoCellAnchor>
  <xdr:twoCellAnchor>
    <xdr:from>
      <xdr:col>5</xdr:col>
      <xdr:colOff>142875</xdr:colOff>
      <xdr:row>2</xdr:row>
      <xdr:rowOff>171450</xdr:rowOff>
    </xdr:from>
    <xdr:to>
      <xdr:col>11</xdr:col>
      <xdr:colOff>533400</xdr:colOff>
      <xdr:row>20</xdr:row>
      <xdr:rowOff>104775</xdr:rowOff>
    </xdr:to>
    <xdr:sp>
      <xdr:nvSpPr>
        <xdr:cNvPr id="5" name="TextBox 5"/>
        <xdr:cNvSpPr txBox="1">
          <a:spLocks noChangeArrowheads="1"/>
        </xdr:cNvSpPr>
      </xdr:nvSpPr>
      <xdr:spPr>
        <a:xfrm>
          <a:off x="3190875" y="628650"/>
          <a:ext cx="4752975" cy="30480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 In this experiment, we used a random number generator to generate random tosses of two die (Columns A and B). To get two columns, in using the Function </a:t>
          </a:r>
          <a:r>
            <a:rPr lang="en-US" cap="none" sz="1200" b="1" i="1" u="none" baseline="0">
              <a:latin typeface="Arial"/>
              <a:ea typeface="Arial"/>
              <a:cs typeface="Arial"/>
            </a:rPr>
            <a:t>Random Number Generation </a:t>
          </a:r>
          <a:r>
            <a:rPr lang="en-US" cap="none" sz="1200" b="0" i="0" u="none" baseline="0">
              <a:latin typeface="Arial"/>
              <a:ea typeface="Arial"/>
              <a:cs typeface="Arial"/>
            </a:rPr>
            <a:t>of 
</a:t>
          </a:r>
          <a:r>
            <a:rPr lang="en-US" cap="none" sz="1200" b="1" i="1" u="none" baseline="0">
              <a:latin typeface="Arial"/>
              <a:ea typeface="Arial"/>
              <a:cs typeface="Arial"/>
            </a:rPr>
            <a:t>Tools -&gt; Data Analysis</a:t>
          </a:r>
          <a:r>
            <a:rPr lang="en-US" cap="none" sz="1200" b="0" i="0" u="none" baseline="0">
              <a:latin typeface="Arial"/>
              <a:ea typeface="Arial"/>
              <a:cs typeface="Arial"/>
            </a:rPr>
            <a:t> choose uniform with parameters # of variable set to 2, distribution set to uniform between values of .5 and 6.5.  In columns C and D we round these to the nearest integer. This has the effect of selecting randomly from the discrete uniform distribution with values 1,2, ...,6. We could have done this directly by defining a discrete distribution.  
 In column E, we sum the two die for each of the </a:t>
          </a:r>
          <a:r>
            <a:rPr lang="en-US" cap="none" sz="1200" b="1" i="0" u="none" baseline="0">
              <a:latin typeface="Arial"/>
              <a:ea typeface="Arial"/>
              <a:cs typeface="Arial"/>
            </a:rPr>
            <a:t>100</a:t>
          </a:r>
          <a:r>
            <a:rPr lang="en-US" cap="none" sz="1200" b="0" i="0" u="none" baseline="0">
              <a:latin typeface="Arial"/>
              <a:ea typeface="Arial"/>
              <a:cs typeface="Arial"/>
            </a:rPr>
            <a:t> experiments. 
Next we count as before to obtain the relative Frequences of occurence of each of the possible values for the sum and compare with the predicted probabilites we have done in class. These are finally compared in the histogram plot.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J104"/>
  <sheetViews>
    <sheetView showGridLines="0" zoomScale="85" zoomScaleNormal="85" workbookViewId="0" topLeftCell="A1">
      <selection activeCell="M15" sqref="M15"/>
    </sheetView>
  </sheetViews>
  <sheetFormatPr defaultColWidth="9.140625" defaultRowHeight="12.75"/>
  <cols>
    <col min="1" max="1" width="20.8515625" style="0" customWidth="1"/>
    <col min="2" max="2" width="6.57421875" style="0" customWidth="1"/>
  </cols>
  <sheetData>
    <row r="1" spans="1:7" ht="24.75" customHeight="1">
      <c r="A1" s="1" t="s">
        <v>0</v>
      </c>
      <c r="B1" s="1"/>
      <c r="C1" s="1"/>
      <c r="D1" s="1"/>
      <c r="E1" s="1"/>
      <c r="F1" s="1"/>
      <c r="G1" s="1"/>
    </row>
    <row r="2" spans="1:6" ht="33" customHeight="1">
      <c r="A2" s="2" t="s">
        <v>1</v>
      </c>
      <c r="B2" s="2"/>
      <c r="C2" s="2"/>
      <c r="D2" s="2"/>
      <c r="E2" s="2"/>
      <c r="F2" s="2"/>
    </row>
    <row r="4" s="4" customFormat="1" ht="15">
      <c r="A4" s="3" t="s">
        <v>2</v>
      </c>
    </row>
    <row r="6" ht="12.75">
      <c r="A6" s="5"/>
    </row>
    <row r="10" ht="12.75">
      <c r="C10" s="5"/>
    </row>
    <row r="13" spans="1:3" ht="12.75">
      <c r="A13" s="6" t="s">
        <v>3</v>
      </c>
      <c r="B13" s="7">
        <v>3</v>
      </c>
      <c r="C13" s="8"/>
    </row>
    <row r="14" spans="1:3" ht="12.75">
      <c r="A14" s="9" t="s">
        <v>4</v>
      </c>
      <c r="B14" s="10">
        <v>0.3333333333333333</v>
      </c>
      <c r="C14" s="8"/>
    </row>
    <row r="15" spans="1:3" ht="12.75">
      <c r="A15" s="11" t="s">
        <v>5</v>
      </c>
      <c r="B15" s="12">
        <v>0</v>
      </c>
      <c r="C15" s="13"/>
    </row>
    <row r="16" spans="1:3" ht="12.75">
      <c r="A16" s="14" t="s">
        <v>6</v>
      </c>
      <c r="B16" s="15"/>
      <c r="C16" s="16">
        <f>BINOMDIST(B15,B13,B14,FALSE)</f>
        <v>0.29629629629629634</v>
      </c>
    </row>
    <row r="17" ht="12.75">
      <c r="C17" s="5"/>
    </row>
    <row r="18" ht="12.75">
      <c r="C18" s="5"/>
    </row>
    <row r="19" ht="12.75">
      <c r="C19" s="5"/>
    </row>
    <row r="20" ht="12.75">
      <c r="C20" s="5"/>
    </row>
    <row r="21" spans="2:3" ht="12.75">
      <c r="B21" s="17" t="s">
        <v>7</v>
      </c>
      <c r="C21" s="18" t="s">
        <v>8</v>
      </c>
    </row>
    <row r="22" spans="2:3" ht="12.75">
      <c r="B22" s="19">
        <v>0</v>
      </c>
      <c r="C22" s="20">
        <f>BINOMDIST(B22,3,$B$14,FALSE)</f>
        <v>0.29629629629629634</v>
      </c>
    </row>
    <row r="23" spans="2:3" ht="12.75">
      <c r="B23" s="19">
        <v>1</v>
      </c>
      <c r="C23" s="20">
        <f>BINOMDIST(B23,3,$B$14,FALSE)</f>
        <v>0.44444444444444453</v>
      </c>
    </row>
    <row r="24" spans="2:3" ht="12.75">
      <c r="B24" s="19">
        <v>2</v>
      </c>
      <c r="C24" s="20">
        <f>BINOMDIST(B24,3,$B$14,FALSE)</f>
        <v>0.2222222222222222</v>
      </c>
    </row>
    <row r="25" spans="2:3" ht="12.75">
      <c r="B25" s="19">
        <v>3</v>
      </c>
      <c r="C25" s="20">
        <f>BINOMDIST(B25,3,$B$14,FALSE)</f>
        <v>0.037037037037037035</v>
      </c>
    </row>
    <row r="29" ht="15">
      <c r="A29" s="3" t="s">
        <v>9</v>
      </c>
    </row>
    <row r="34" spans="2:3" ht="12.75">
      <c r="B34" s="17" t="s">
        <v>7</v>
      </c>
      <c r="C34" s="21" t="s">
        <v>10</v>
      </c>
    </row>
    <row r="35" spans="2:3" ht="12.75">
      <c r="B35" s="19">
        <v>0</v>
      </c>
      <c r="C35" s="22">
        <f aca="true" t="shared" si="0" ref="C35:C43">BINOMDIST(B35,8,0.25,FALSE)</f>
        <v>0.10011291503906253</v>
      </c>
    </row>
    <row r="36" spans="2:3" ht="12.75">
      <c r="B36" s="19">
        <v>1</v>
      </c>
      <c r="C36" s="22">
        <f t="shared" si="0"/>
        <v>0.2669677734375</v>
      </c>
    </row>
    <row r="37" spans="2:3" ht="12.75">
      <c r="B37" s="19">
        <v>2</v>
      </c>
      <c r="C37" s="22">
        <f t="shared" si="0"/>
        <v>0.31146240234375006</v>
      </c>
    </row>
    <row r="38" spans="2:3" ht="12.75">
      <c r="B38" s="19">
        <v>3</v>
      </c>
      <c r="C38" s="22">
        <f t="shared" si="0"/>
        <v>0.20764160156250017</v>
      </c>
    </row>
    <row r="39" spans="2:3" ht="12.75">
      <c r="B39" s="19">
        <v>4</v>
      </c>
      <c r="C39" s="22">
        <f t="shared" si="0"/>
        <v>0.08651733398437503</v>
      </c>
    </row>
    <row r="40" spans="2:3" ht="12.75">
      <c r="B40" s="19">
        <v>5</v>
      </c>
      <c r="C40" s="22">
        <f t="shared" si="0"/>
        <v>0.023071289062500003</v>
      </c>
    </row>
    <row r="41" spans="2:3" ht="12.75">
      <c r="B41" s="19">
        <v>6</v>
      </c>
      <c r="C41" s="22">
        <f t="shared" si="0"/>
        <v>0.0038452148437500026</v>
      </c>
    </row>
    <row r="42" spans="2:3" ht="12.75">
      <c r="B42" s="19">
        <v>7</v>
      </c>
      <c r="C42" s="22">
        <f t="shared" si="0"/>
        <v>0.00036621093750000016</v>
      </c>
    </row>
    <row r="43" spans="2:3" ht="12.75">
      <c r="B43" s="19">
        <v>8</v>
      </c>
      <c r="C43" s="22">
        <f t="shared" si="0"/>
        <v>1.5258789062500007E-05</v>
      </c>
    </row>
    <row r="55" spans="1:5" ht="15">
      <c r="A55" s="3" t="s">
        <v>11</v>
      </c>
      <c r="B55" s="23" t="s">
        <v>12</v>
      </c>
      <c r="C55" s="23"/>
      <c r="D55" s="23"/>
      <c r="E55" s="23"/>
    </row>
    <row r="56" spans="2:3" ht="12.75">
      <c r="B56" s="17" t="s">
        <v>7</v>
      </c>
      <c r="C56" s="21" t="s">
        <v>13</v>
      </c>
    </row>
    <row r="57" spans="1:3" ht="12.75">
      <c r="A57" s="4" t="s">
        <v>14</v>
      </c>
      <c r="B57" s="19">
        <v>0</v>
      </c>
      <c r="C57" s="24">
        <f aca="true" t="shared" si="1" ref="C57:C65">BINOMDIST(B57,8,1/2,TRUE)</f>
        <v>0.003906250000000001</v>
      </c>
    </row>
    <row r="58" spans="1:3" ht="12.75">
      <c r="A58" s="4" t="s">
        <v>15</v>
      </c>
      <c r="B58" s="19">
        <v>1</v>
      </c>
      <c r="C58" s="24">
        <f t="shared" si="1"/>
        <v>0.03515625000000001</v>
      </c>
    </row>
    <row r="59" spans="2:3" ht="12.75">
      <c r="B59" s="19">
        <v>2</v>
      </c>
      <c r="C59" s="24">
        <f t="shared" si="1"/>
        <v>0.14453125000000006</v>
      </c>
    </row>
    <row r="60" spans="2:3" ht="12.75">
      <c r="B60" s="19">
        <v>3</v>
      </c>
      <c r="C60" s="24">
        <f t="shared" si="1"/>
        <v>0.3632812500000001</v>
      </c>
    </row>
    <row r="61" spans="2:3" ht="12.75">
      <c r="B61" s="19">
        <v>4</v>
      </c>
      <c r="C61" s="24">
        <f t="shared" si="1"/>
        <v>0.6367187500000001</v>
      </c>
    </row>
    <row r="62" spans="2:3" ht="12.75">
      <c r="B62" s="19">
        <v>5</v>
      </c>
      <c r="C62" s="24">
        <f t="shared" si="1"/>
        <v>0.8554687500000002</v>
      </c>
    </row>
    <row r="63" spans="2:3" ht="12.75">
      <c r="B63" s="19">
        <v>6</v>
      </c>
      <c r="C63" s="24">
        <f t="shared" si="1"/>
        <v>0.9648437500000002</v>
      </c>
    </row>
    <row r="64" spans="2:3" ht="12.75">
      <c r="B64" s="19">
        <v>7</v>
      </c>
      <c r="C64" s="24">
        <f t="shared" si="1"/>
        <v>0.9960937500000002</v>
      </c>
    </row>
    <row r="65" spans="2:3" ht="12.75">
      <c r="B65" s="19">
        <v>8</v>
      </c>
      <c r="C65" s="24">
        <f t="shared" si="1"/>
        <v>1.0000000000000002</v>
      </c>
    </row>
    <row r="68" ht="12.75">
      <c r="A68" t="s">
        <v>16</v>
      </c>
    </row>
    <row r="73" spans="1:10" ht="12.75">
      <c r="A73" s="25"/>
      <c r="B73" s="25"/>
      <c r="C73" s="25"/>
      <c r="D73" s="25"/>
      <c r="E73" s="25"/>
      <c r="F73" s="25"/>
      <c r="G73" s="25"/>
      <c r="H73" s="25"/>
      <c r="I73" s="25"/>
      <c r="J73" s="25"/>
    </row>
    <row r="74" ht="15">
      <c r="A74" s="3" t="s">
        <v>17</v>
      </c>
    </row>
    <row r="81" ht="12.75">
      <c r="D81" s="26"/>
    </row>
    <row r="88" spans="2:3" ht="12.75">
      <c r="B88" s="17" t="s">
        <v>7</v>
      </c>
      <c r="C88" s="21" t="s">
        <v>18</v>
      </c>
    </row>
    <row r="89" spans="2:4" ht="12.75">
      <c r="B89" s="19">
        <v>0</v>
      </c>
      <c r="C89" s="22">
        <f aca="true" t="shared" si="2" ref="C89:C94">HYPGEOMDIST(B89,10,5,15)</f>
        <v>0.000333000333000333</v>
      </c>
      <c r="D89" s="27"/>
    </row>
    <row r="90" spans="2:4" ht="12.75">
      <c r="B90" s="19">
        <v>1</v>
      </c>
      <c r="C90" s="22">
        <f t="shared" si="2"/>
        <v>0.016650016650016652</v>
      </c>
      <c r="D90" s="27"/>
    </row>
    <row r="91" spans="2:4" ht="12.75">
      <c r="B91" s="19">
        <v>2</v>
      </c>
      <c r="C91" s="22">
        <f t="shared" si="2"/>
        <v>0.14985014985014986</v>
      </c>
      <c r="D91" s="27"/>
    </row>
    <row r="92" spans="2:4" ht="12.75">
      <c r="B92" s="19">
        <v>3</v>
      </c>
      <c r="C92" s="22">
        <f t="shared" si="2"/>
        <v>0.3996003996003996</v>
      </c>
      <c r="D92" s="27"/>
    </row>
    <row r="93" spans="2:4" ht="12.75">
      <c r="B93" s="19">
        <v>4</v>
      </c>
      <c r="C93" s="22">
        <f t="shared" si="2"/>
        <v>0.3496503496503496</v>
      </c>
      <c r="D93" s="27"/>
    </row>
    <row r="94" spans="2:4" ht="12.75">
      <c r="B94" s="19">
        <v>5</v>
      </c>
      <c r="C94" s="22">
        <f t="shared" si="2"/>
        <v>0.08391608391608392</v>
      </c>
      <c r="D94" s="27"/>
    </row>
    <row r="98" spans="2:3" ht="12.75">
      <c r="B98" s="17" t="s">
        <v>7</v>
      </c>
      <c r="C98" s="21" t="s">
        <v>13</v>
      </c>
    </row>
    <row r="99" spans="2:3" ht="12.75">
      <c r="B99" s="19">
        <v>0</v>
      </c>
      <c r="C99" s="28">
        <f>SUM(C89,C89)</f>
        <v>0.000666000666000666</v>
      </c>
    </row>
    <row r="100" spans="2:3" ht="12.75">
      <c r="B100" s="19">
        <v>1</v>
      </c>
      <c r="C100" s="28">
        <f>SUM(C99,C90)</f>
        <v>0.01731601731601732</v>
      </c>
    </row>
    <row r="101" spans="2:3" ht="12.75">
      <c r="B101" s="19">
        <v>2</v>
      </c>
      <c r="C101" s="28">
        <f>SUM(C100,C91)</f>
        <v>0.16716616716616717</v>
      </c>
    </row>
    <row r="102" spans="2:3" ht="12.75">
      <c r="B102" s="19">
        <v>3</v>
      </c>
      <c r="C102" s="28">
        <f>SUM(C101,C92)</f>
        <v>0.5667665667665668</v>
      </c>
    </row>
    <row r="103" spans="2:3" ht="12.75">
      <c r="B103" s="19">
        <v>4</v>
      </c>
      <c r="C103" s="28">
        <f>SUM(C102,C93)</f>
        <v>0.9164169164169164</v>
      </c>
    </row>
    <row r="104" spans="2:3" ht="12.75">
      <c r="B104" s="19">
        <v>5</v>
      </c>
      <c r="C104" s="28">
        <f>SUM(C103,C94)</f>
        <v>1.0003330003330002</v>
      </c>
    </row>
  </sheetData>
  <mergeCells count="3">
    <mergeCell ref="A16:B16"/>
    <mergeCell ref="A1:G1"/>
    <mergeCell ref="B55:E55"/>
  </mergeCells>
  <printOptions/>
  <pageMargins left="0.75" right="0.75" top="1" bottom="1" header="0.5" footer="0.5"/>
  <pageSetup horizontalDpi="600" verticalDpi="600" orientation="portrait" scale="89" r:id="rId2"/>
  <rowBreaks count="2" manualBreakCount="2">
    <brk id="54" max="255" man="1"/>
    <brk id="108" max="255" man="1"/>
  </rowBreaks>
  <drawing r:id="rId1"/>
</worksheet>
</file>

<file path=xl/worksheets/sheet2.xml><?xml version="1.0" encoding="utf-8"?>
<worksheet xmlns="http://schemas.openxmlformats.org/spreadsheetml/2006/main" xmlns:r="http://schemas.openxmlformats.org/officeDocument/2006/relationships">
  <sheetPr codeName="Sheet3"/>
  <dimension ref="B1:P32"/>
  <sheetViews>
    <sheetView showGridLines="0" zoomScale="85" zoomScaleNormal="85" workbookViewId="0" topLeftCell="A1">
      <selection activeCell="M15" sqref="M15"/>
    </sheetView>
  </sheetViews>
  <sheetFormatPr defaultColWidth="9.140625" defaultRowHeight="12.75"/>
  <cols>
    <col min="1" max="1" width="5.00390625" style="0" customWidth="1"/>
    <col min="2" max="2" width="10.7109375" style="0" customWidth="1"/>
    <col min="3" max="3" width="7.7109375" style="0" customWidth="1"/>
    <col min="4" max="4" width="5.7109375" style="0" customWidth="1"/>
    <col min="8" max="8" width="9.57421875" style="0" bestFit="1" customWidth="1"/>
  </cols>
  <sheetData>
    <row r="1" ht="15">
      <c r="B1" s="29" t="s">
        <v>19</v>
      </c>
    </row>
    <row r="2" ht="15">
      <c r="B2" s="29"/>
    </row>
    <row r="3" ht="15">
      <c r="B3" s="29"/>
    </row>
    <row r="4" ht="15">
      <c r="B4" s="29"/>
    </row>
    <row r="5" ht="15">
      <c r="B5" s="29"/>
    </row>
    <row r="6" ht="15">
      <c r="B6" s="29"/>
    </row>
    <row r="10" spans="2:3" ht="38.25">
      <c r="B10" s="30" t="s">
        <v>20</v>
      </c>
      <c r="C10" s="30" t="s">
        <v>21</v>
      </c>
    </row>
    <row r="11" spans="2:16" s="4" customFormat="1" ht="12.75">
      <c r="B11" s="31">
        <v>1</v>
      </c>
      <c r="C11" s="32">
        <v>2</v>
      </c>
      <c r="D11"/>
      <c r="K11"/>
      <c r="L11"/>
      <c r="M11"/>
      <c r="N11"/>
      <c r="O11"/>
      <c r="P11"/>
    </row>
    <row r="12" spans="2:3" ht="12.75">
      <c r="B12" s="33">
        <v>2</v>
      </c>
      <c r="C12" s="34">
        <v>2</v>
      </c>
    </row>
    <row r="13" spans="2:3" ht="12.75">
      <c r="B13" s="33">
        <v>3</v>
      </c>
      <c r="C13" s="34">
        <v>2</v>
      </c>
    </row>
    <row r="14" spans="2:3" ht="12.75">
      <c r="B14" s="33">
        <v>4</v>
      </c>
      <c r="C14" s="34">
        <v>3</v>
      </c>
    </row>
    <row r="15" spans="2:3" ht="12.75">
      <c r="B15" s="33">
        <v>5</v>
      </c>
      <c r="C15" s="34">
        <v>1</v>
      </c>
    </row>
    <row r="16" spans="2:3" ht="12.75">
      <c r="B16" s="33">
        <v>6</v>
      </c>
      <c r="C16" s="34">
        <v>3</v>
      </c>
    </row>
    <row r="17" spans="2:3" ht="12.75">
      <c r="B17" s="33">
        <v>7</v>
      </c>
      <c r="C17" s="34">
        <v>1</v>
      </c>
    </row>
    <row r="18" spans="2:3" ht="12.75">
      <c r="B18" s="33">
        <v>8</v>
      </c>
      <c r="C18" s="34">
        <v>3</v>
      </c>
    </row>
    <row r="19" spans="2:3" ht="12.75">
      <c r="B19" s="33">
        <v>9</v>
      </c>
      <c r="C19" s="34">
        <v>2</v>
      </c>
    </row>
    <row r="20" spans="2:3" ht="12.75">
      <c r="B20" s="33">
        <v>10</v>
      </c>
      <c r="C20" s="34">
        <v>2</v>
      </c>
    </row>
    <row r="21" spans="2:3" ht="12.75">
      <c r="B21" s="33">
        <v>11</v>
      </c>
      <c r="C21" s="34">
        <v>2</v>
      </c>
    </row>
    <row r="22" spans="2:9" ht="12.75">
      <c r="B22" s="33">
        <v>12</v>
      </c>
      <c r="C22" s="34">
        <v>0</v>
      </c>
      <c r="E22" s="35" t="s">
        <v>22</v>
      </c>
      <c r="F22" s="36" t="s">
        <v>23</v>
      </c>
      <c r="G22" s="36" t="s">
        <v>24</v>
      </c>
      <c r="H22" s="36" t="s">
        <v>25</v>
      </c>
      <c r="I22" s="37" t="s">
        <v>26</v>
      </c>
    </row>
    <row r="23" spans="2:9" ht="12.75">
      <c r="B23" s="33">
        <v>13</v>
      </c>
      <c r="C23" s="34">
        <v>2</v>
      </c>
      <c r="E23" s="38">
        <v>0</v>
      </c>
      <c r="F23" s="39">
        <v>3</v>
      </c>
      <c r="G23" s="40">
        <f aca="true" t="shared" si="0" ref="G23:G31">F23/22</f>
        <v>0.13636363636363635</v>
      </c>
      <c r="H23" s="40">
        <v>0.10011291503906253</v>
      </c>
      <c r="I23" s="41">
        <f>H23*22</f>
        <v>2.2024841308593754</v>
      </c>
    </row>
    <row r="24" spans="2:9" ht="12.75">
      <c r="B24" s="33">
        <v>14</v>
      </c>
      <c r="C24" s="34">
        <v>2</v>
      </c>
      <c r="E24" s="38">
        <v>1</v>
      </c>
      <c r="F24" s="39">
        <v>4</v>
      </c>
      <c r="G24" s="40">
        <f t="shared" si="0"/>
        <v>0.18181818181818182</v>
      </c>
      <c r="H24" s="40">
        <v>0.2669677734375</v>
      </c>
      <c r="I24" s="41">
        <f aca="true" t="shared" si="1" ref="I24:I31">22*H24</f>
        <v>5.873291015625</v>
      </c>
    </row>
    <row r="25" spans="2:9" ht="12.75">
      <c r="B25" s="33">
        <v>15</v>
      </c>
      <c r="C25" s="34">
        <v>0</v>
      </c>
      <c r="E25" s="38">
        <v>2</v>
      </c>
      <c r="F25" s="39">
        <v>9</v>
      </c>
      <c r="G25" s="40">
        <f t="shared" si="0"/>
        <v>0.4090909090909091</v>
      </c>
      <c r="H25" s="40">
        <v>0.31146240234375</v>
      </c>
      <c r="I25" s="41">
        <f t="shared" si="1"/>
        <v>6.8521728515625</v>
      </c>
    </row>
    <row r="26" spans="2:9" ht="12.75">
      <c r="B26" s="33">
        <v>16</v>
      </c>
      <c r="C26" s="34">
        <v>3</v>
      </c>
      <c r="E26" s="38">
        <v>3</v>
      </c>
      <c r="F26" s="39">
        <v>6</v>
      </c>
      <c r="G26" s="40">
        <f t="shared" si="0"/>
        <v>0.2727272727272727</v>
      </c>
      <c r="H26" s="40">
        <v>0.2076416015625</v>
      </c>
      <c r="I26" s="41">
        <f t="shared" si="1"/>
        <v>4.568115234375</v>
      </c>
    </row>
    <row r="27" spans="2:9" ht="12.75">
      <c r="B27" s="33">
        <v>17</v>
      </c>
      <c r="C27" s="34">
        <v>3</v>
      </c>
      <c r="E27" s="38">
        <v>4</v>
      </c>
      <c r="F27" s="39">
        <v>0</v>
      </c>
      <c r="G27" s="40">
        <f t="shared" si="0"/>
        <v>0</v>
      </c>
      <c r="H27" s="40">
        <v>0.086517333984375</v>
      </c>
      <c r="I27" s="41">
        <f t="shared" si="1"/>
        <v>1.90338134765625</v>
      </c>
    </row>
    <row r="28" spans="2:9" ht="12.75">
      <c r="B28" s="33">
        <v>18</v>
      </c>
      <c r="C28" s="34">
        <v>3</v>
      </c>
      <c r="E28" s="38">
        <v>5</v>
      </c>
      <c r="F28" s="39">
        <v>0</v>
      </c>
      <c r="G28" s="40">
        <f t="shared" si="0"/>
        <v>0</v>
      </c>
      <c r="H28" s="40">
        <v>0.0230712890625</v>
      </c>
      <c r="I28" s="41">
        <f t="shared" si="1"/>
        <v>0.507568359375</v>
      </c>
    </row>
    <row r="29" spans="2:9" ht="12.75">
      <c r="B29" s="33">
        <v>19</v>
      </c>
      <c r="C29" s="34">
        <v>1</v>
      </c>
      <c r="E29" s="38">
        <v>6</v>
      </c>
      <c r="F29" s="39">
        <v>0</v>
      </c>
      <c r="G29" s="40">
        <f t="shared" si="0"/>
        <v>0</v>
      </c>
      <c r="H29" s="40">
        <v>0.00384521484375</v>
      </c>
      <c r="I29" s="41">
        <f t="shared" si="1"/>
        <v>0.0845947265625</v>
      </c>
    </row>
    <row r="30" spans="2:9" ht="12.75">
      <c r="B30" s="33">
        <v>20</v>
      </c>
      <c r="C30" s="34">
        <v>0</v>
      </c>
      <c r="E30" s="38">
        <v>7</v>
      </c>
      <c r="F30" s="39">
        <v>0</v>
      </c>
      <c r="G30" s="40">
        <f t="shared" si="0"/>
        <v>0</v>
      </c>
      <c r="H30" s="40">
        <v>0.0003662109375</v>
      </c>
      <c r="I30" s="41">
        <f t="shared" si="1"/>
        <v>0.008056640625</v>
      </c>
    </row>
    <row r="31" spans="2:9" ht="12.75">
      <c r="B31" s="33">
        <v>21</v>
      </c>
      <c r="C31" s="34">
        <v>1</v>
      </c>
      <c r="E31" s="42">
        <v>8</v>
      </c>
      <c r="F31" s="43">
        <v>0</v>
      </c>
      <c r="G31" s="44">
        <f t="shared" si="0"/>
        <v>0</v>
      </c>
      <c r="H31" s="44">
        <v>1.52587890625E-05</v>
      </c>
      <c r="I31" s="45">
        <f t="shared" si="1"/>
        <v>0.000335693359375</v>
      </c>
    </row>
    <row r="32" spans="2:3" ht="12.75">
      <c r="B32" s="46">
        <v>22</v>
      </c>
      <c r="C32" s="47">
        <v>2</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A1:I2017"/>
  <sheetViews>
    <sheetView tabSelected="1" zoomScaleSheetLayoutView="100" workbookViewId="0" topLeftCell="A1">
      <selection activeCell="M15" sqref="M15"/>
    </sheetView>
  </sheetViews>
  <sheetFormatPr defaultColWidth="9.140625" defaultRowHeight="12.75"/>
  <cols>
    <col min="1" max="1" width="9.140625" style="70" customWidth="1"/>
    <col min="2" max="2" width="5.140625" style="74" customWidth="1"/>
    <col min="3" max="3" width="5.421875" style="75" customWidth="1"/>
    <col min="4" max="4" width="9.140625" style="70" customWidth="1"/>
    <col min="5" max="5" width="7.00390625" style="70" customWidth="1"/>
    <col min="6" max="6" width="10.8515625" style="70" customWidth="1"/>
    <col min="7" max="7" width="8.421875" style="70" customWidth="1"/>
    <col min="8" max="8" width="11.8515625" style="73" customWidth="1"/>
    <col min="9" max="9" width="10.00390625" style="70" customWidth="1"/>
    <col min="10" max="16384" width="9.140625" style="70" customWidth="1"/>
  </cols>
  <sheetData>
    <row r="1" spans="1:9" s="48" customFormat="1" ht="8.25" customHeight="1">
      <c r="A1"/>
      <c r="B1"/>
      <c r="C1"/>
      <c r="D1"/>
      <c r="E1"/>
      <c r="F1"/>
      <c r="G1"/>
      <c r="H1"/>
      <c r="I1"/>
    </row>
    <row r="2" spans="1:9" s="48" customFormat="1" ht="8.25" customHeight="1">
      <c r="A2"/>
      <c r="B2"/>
      <c r="C2"/>
      <c r="D2"/>
      <c r="E2"/>
      <c r="F2"/>
      <c r="G2"/>
      <c r="H2"/>
      <c r="I2"/>
    </row>
    <row r="3" spans="1:9" s="48" customFormat="1" ht="8.25" customHeight="1">
      <c r="A3"/>
      <c r="B3"/>
      <c r="C3"/>
      <c r="D3"/>
      <c r="E3"/>
      <c r="F3"/>
      <c r="G3"/>
      <c r="H3"/>
      <c r="I3"/>
    </row>
    <row r="4" spans="1:9" s="48" customFormat="1" ht="8.25" customHeight="1">
      <c r="A4"/>
      <c r="B4"/>
      <c r="C4"/>
      <c r="D4"/>
      <c r="E4"/>
      <c r="F4"/>
      <c r="G4"/>
      <c r="H4"/>
      <c r="I4"/>
    </row>
    <row r="5" spans="1:9" s="48" customFormat="1" ht="8.25" customHeight="1">
      <c r="A5"/>
      <c r="B5"/>
      <c r="C5"/>
      <c r="D5"/>
      <c r="E5"/>
      <c r="F5"/>
      <c r="G5"/>
      <c r="H5"/>
      <c r="I5"/>
    </row>
    <row r="6" spans="1:9" s="48" customFormat="1" ht="8.25" customHeight="1">
      <c r="A6"/>
      <c r="B6"/>
      <c r="C6"/>
      <c r="D6"/>
      <c r="E6"/>
      <c r="F6"/>
      <c r="G6"/>
      <c r="H6"/>
      <c r="I6"/>
    </row>
    <row r="7" spans="1:9" s="48" customFormat="1" ht="8.25" customHeight="1">
      <c r="A7"/>
      <c r="B7"/>
      <c r="C7"/>
      <c r="D7"/>
      <c r="E7"/>
      <c r="F7"/>
      <c r="G7"/>
      <c r="H7"/>
      <c r="I7"/>
    </row>
    <row r="8" spans="1:9" s="48" customFormat="1" ht="8.25" customHeight="1">
      <c r="A8"/>
      <c r="B8"/>
      <c r="C8"/>
      <c r="D8"/>
      <c r="E8"/>
      <c r="F8"/>
      <c r="G8"/>
      <c r="H8"/>
      <c r="I8"/>
    </row>
    <row r="9" spans="1:9" s="48" customFormat="1" ht="57.75" customHeight="1">
      <c r="A9"/>
      <c r="B9"/>
      <c r="C9"/>
      <c r="D9"/>
      <c r="E9"/>
      <c r="F9"/>
      <c r="G9"/>
      <c r="H9"/>
      <c r="I9"/>
    </row>
    <row r="10" spans="1:9" s="48" customFormat="1" ht="8.25" customHeight="1">
      <c r="A10"/>
      <c r="B10"/>
      <c r="C10"/>
      <c r="D10"/>
      <c r="E10"/>
      <c r="F10"/>
      <c r="G10"/>
      <c r="H10"/>
      <c r="I10"/>
    </row>
    <row r="11" spans="1:9" s="48" customFormat="1" ht="8.25" customHeight="1">
      <c r="A11"/>
      <c r="B11"/>
      <c r="C11"/>
      <c r="D11"/>
      <c r="E11"/>
      <c r="F11"/>
      <c r="G11"/>
      <c r="H11"/>
      <c r="I11"/>
    </row>
    <row r="12" spans="1:9" s="48" customFormat="1" ht="8.25" customHeight="1">
      <c r="A12"/>
      <c r="B12"/>
      <c r="C12"/>
      <c r="D12"/>
      <c r="E12"/>
      <c r="F12"/>
      <c r="G12"/>
      <c r="H12"/>
      <c r="I12"/>
    </row>
    <row r="13" spans="1:9" s="48" customFormat="1" ht="8.25" customHeight="1">
      <c r="A13"/>
      <c r="B13"/>
      <c r="C13"/>
      <c r="D13"/>
      <c r="E13"/>
      <c r="F13"/>
      <c r="G13"/>
      <c r="H13"/>
      <c r="I13"/>
    </row>
    <row r="14" spans="1:9" s="48" customFormat="1" ht="8.25" customHeight="1">
      <c r="A14"/>
      <c r="B14"/>
      <c r="C14"/>
      <c r="D14"/>
      <c r="E14"/>
      <c r="F14"/>
      <c r="G14"/>
      <c r="H14"/>
      <c r="I14"/>
    </row>
    <row r="15" spans="1:9" s="48" customFormat="1" ht="8.25" customHeight="1">
      <c r="A15"/>
      <c r="B15"/>
      <c r="C15"/>
      <c r="D15"/>
      <c r="E15"/>
      <c r="F15"/>
      <c r="G15"/>
      <c r="H15"/>
      <c r="I15"/>
    </row>
    <row r="16" spans="2:9" s="48" customFormat="1" ht="8.25" customHeight="1">
      <c r="B16" s="49"/>
      <c r="C16" s="50"/>
      <c r="D16" s="51"/>
      <c r="E16" s="52"/>
      <c r="F16" s="53"/>
      <c r="G16" s="54"/>
      <c r="H16" s="55"/>
      <c r="I16" s="51"/>
    </row>
    <row r="17" spans="2:9" s="48" customFormat="1" ht="8.25" customHeight="1">
      <c r="B17" s="56" t="s">
        <v>27</v>
      </c>
      <c r="C17" s="57" t="s">
        <v>28</v>
      </c>
      <c r="D17" s="51"/>
      <c r="E17" s="58" t="s">
        <v>28</v>
      </c>
      <c r="F17" s="59" t="s">
        <v>23</v>
      </c>
      <c r="G17" s="60" t="s">
        <v>29</v>
      </c>
      <c r="H17" s="61" t="s">
        <v>30</v>
      </c>
      <c r="I17" s="51"/>
    </row>
    <row r="18" spans="2:8" s="48" customFormat="1" ht="8.25" customHeight="1">
      <c r="B18" s="62">
        <v>1</v>
      </c>
      <c r="C18" s="63">
        <v>7</v>
      </c>
      <c r="E18" s="64">
        <v>0</v>
      </c>
      <c r="F18" s="65">
        <v>5</v>
      </c>
      <c r="G18" s="54">
        <f aca="true" t="shared" si="0" ref="G18:G43">BINOMDIST(E18,25,0.2,FALSE)</f>
        <v>0.0037778931862957207</v>
      </c>
      <c r="H18" s="66">
        <f aca="true" t="shared" si="1" ref="H18:H43">G18*2000</f>
        <v>7.555786372591442</v>
      </c>
    </row>
    <row r="19" spans="2:8" s="48" customFormat="1" ht="8.25" customHeight="1">
      <c r="B19" s="62">
        <v>2</v>
      </c>
      <c r="C19" s="63">
        <v>5</v>
      </c>
      <c r="E19" s="64">
        <v>1</v>
      </c>
      <c r="F19" s="65">
        <v>33</v>
      </c>
      <c r="G19" s="54">
        <f t="shared" si="0"/>
        <v>0.02361183241434825</v>
      </c>
      <c r="H19" s="66">
        <f t="shared" si="1"/>
        <v>47.2236648286965</v>
      </c>
    </row>
    <row r="20" spans="2:8" s="48" customFormat="1" ht="8.25" customHeight="1">
      <c r="B20" s="62">
        <v>3</v>
      </c>
      <c r="C20" s="63">
        <v>7</v>
      </c>
      <c r="E20" s="64">
        <v>2</v>
      </c>
      <c r="F20" s="65">
        <v>149</v>
      </c>
      <c r="G20" s="54">
        <f t="shared" si="0"/>
        <v>0.07083549724304478</v>
      </c>
      <c r="H20" s="66">
        <f t="shared" si="1"/>
        <v>141.67099448608954</v>
      </c>
    </row>
    <row r="21" spans="2:8" s="48" customFormat="1" ht="8.25" customHeight="1">
      <c r="B21" s="62">
        <v>4</v>
      </c>
      <c r="C21" s="63">
        <v>5</v>
      </c>
      <c r="E21" s="64">
        <v>3</v>
      </c>
      <c r="F21" s="65">
        <v>275</v>
      </c>
      <c r="G21" s="54">
        <f t="shared" si="0"/>
        <v>0.1357680363825025</v>
      </c>
      <c r="H21" s="66">
        <f t="shared" si="1"/>
        <v>271.53607276500503</v>
      </c>
    </row>
    <row r="22" spans="2:8" s="48" customFormat="1" ht="8.25" customHeight="1">
      <c r="B22" s="62">
        <v>5</v>
      </c>
      <c r="C22" s="63">
        <v>1</v>
      </c>
      <c r="E22" s="64">
        <v>4</v>
      </c>
      <c r="F22" s="65">
        <v>365</v>
      </c>
      <c r="G22" s="54">
        <f t="shared" si="0"/>
        <v>0.18668105002594093</v>
      </c>
      <c r="H22" s="66">
        <f t="shared" si="1"/>
        <v>373.36210005188184</v>
      </c>
    </row>
    <row r="23" spans="2:8" s="48" customFormat="1" ht="8.25" customHeight="1">
      <c r="B23" s="62">
        <v>6</v>
      </c>
      <c r="C23" s="63">
        <v>3</v>
      </c>
      <c r="E23" s="64">
        <v>5</v>
      </c>
      <c r="F23" s="65">
        <v>381</v>
      </c>
      <c r="G23" s="54">
        <f t="shared" si="0"/>
        <v>0.19601510252723792</v>
      </c>
      <c r="H23" s="66">
        <f t="shared" si="1"/>
        <v>392.03020505447586</v>
      </c>
    </row>
    <row r="24" spans="2:8" s="48" customFormat="1" ht="8.25" customHeight="1">
      <c r="B24" s="62">
        <v>7</v>
      </c>
      <c r="C24" s="63">
        <v>4</v>
      </c>
      <c r="E24" s="64">
        <v>6</v>
      </c>
      <c r="F24" s="65">
        <v>312</v>
      </c>
      <c r="G24" s="54">
        <f t="shared" si="0"/>
        <v>0.16334591877269836</v>
      </c>
      <c r="H24" s="66">
        <f t="shared" si="1"/>
        <v>326.6918375453967</v>
      </c>
    </row>
    <row r="25" spans="2:8" s="48" customFormat="1" ht="8.25" customHeight="1">
      <c r="B25" s="62">
        <v>8</v>
      </c>
      <c r="C25" s="63">
        <v>4</v>
      </c>
      <c r="E25" s="64">
        <v>7</v>
      </c>
      <c r="F25" s="65">
        <v>223</v>
      </c>
      <c r="G25" s="54">
        <f t="shared" si="0"/>
        <v>0.11084187345290238</v>
      </c>
      <c r="H25" s="66">
        <f t="shared" si="1"/>
        <v>221.68374690580475</v>
      </c>
    </row>
    <row r="26" spans="2:8" s="48" customFormat="1" ht="8.25" customHeight="1">
      <c r="B26" s="62">
        <v>9</v>
      </c>
      <c r="C26" s="63">
        <v>8</v>
      </c>
      <c r="E26" s="64">
        <v>8</v>
      </c>
      <c r="F26" s="65">
        <v>153</v>
      </c>
      <c r="G26" s="54">
        <f t="shared" si="0"/>
        <v>0.062348553817257624</v>
      </c>
      <c r="H26" s="66">
        <f t="shared" si="1"/>
        <v>124.69710763451525</v>
      </c>
    </row>
    <row r="27" spans="2:8" s="48" customFormat="1" ht="8.25" customHeight="1">
      <c r="B27" s="62">
        <v>10</v>
      </c>
      <c r="C27" s="63">
        <v>6</v>
      </c>
      <c r="E27" s="64">
        <v>9</v>
      </c>
      <c r="F27" s="65">
        <v>62</v>
      </c>
      <c r="G27" s="54">
        <f t="shared" si="0"/>
        <v>0.029442372635927232</v>
      </c>
      <c r="H27" s="66">
        <f t="shared" si="1"/>
        <v>58.88474527185446</v>
      </c>
    </row>
    <row r="28" spans="2:8" s="48" customFormat="1" ht="8.25" customHeight="1">
      <c r="B28" s="62">
        <v>11</v>
      </c>
      <c r="C28" s="63">
        <v>4</v>
      </c>
      <c r="E28" s="64">
        <v>10</v>
      </c>
      <c r="F28" s="65">
        <v>30</v>
      </c>
      <c r="G28" s="54">
        <f t="shared" si="0"/>
        <v>0.011776949054370878</v>
      </c>
      <c r="H28" s="66">
        <f t="shared" si="1"/>
        <v>23.553898108741755</v>
      </c>
    </row>
    <row r="29" spans="2:8" s="48" customFormat="1" ht="8.25" customHeight="1">
      <c r="B29" s="62">
        <v>12</v>
      </c>
      <c r="C29" s="63">
        <v>7</v>
      </c>
      <c r="E29" s="64">
        <v>11</v>
      </c>
      <c r="F29" s="65">
        <v>9</v>
      </c>
      <c r="G29" s="54">
        <f t="shared" si="0"/>
        <v>0.0040148689958082575</v>
      </c>
      <c r="H29" s="66">
        <f t="shared" si="1"/>
        <v>8.029737991616514</v>
      </c>
    </row>
    <row r="30" spans="2:8" s="48" customFormat="1" ht="8.25" customHeight="1">
      <c r="B30" s="62">
        <v>13</v>
      </c>
      <c r="C30" s="63">
        <v>8</v>
      </c>
      <c r="E30" s="64">
        <v>12</v>
      </c>
      <c r="F30" s="65">
        <v>3</v>
      </c>
      <c r="G30" s="54">
        <f t="shared" si="0"/>
        <v>0.0011710034571107428</v>
      </c>
      <c r="H30" s="66">
        <f t="shared" si="1"/>
        <v>2.3420069142214857</v>
      </c>
    </row>
    <row r="31" spans="2:8" s="48" customFormat="1" ht="8.25" customHeight="1">
      <c r="B31" s="62">
        <v>14</v>
      </c>
      <c r="C31" s="63">
        <v>5</v>
      </c>
      <c r="E31" s="64">
        <v>13</v>
      </c>
      <c r="F31" s="65">
        <v>0</v>
      </c>
      <c r="G31" s="54">
        <f t="shared" si="0"/>
        <v>0.0002927508642776859</v>
      </c>
      <c r="H31" s="66">
        <f t="shared" si="1"/>
        <v>0.5855017285553719</v>
      </c>
    </row>
    <row r="32" spans="2:8" s="48" customFormat="1" ht="8.25" customHeight="1">
      <c r="B32" s="62">
        <v>15</v>
      </c>
      <c r="C32" s="63">
        <v>3</v>
      </c>
      <c r="E32" s="64">
        <v>14</v>
      </c>
      <c r="F32" s="65">
        <v>0</v>
      </c>
      <c r="G32" s="54">
        <f t="shared" si="0"/>
        <v>6.273232805950394E-05</v>
      </c>
      <c r="H32" s="66">
        <f t="shared" si="1"/>
        <v>0.1254646561190079</v>
      </c>
    </row>
    <row r="33" spans="2:8" s="48" customFormat="1" ht="8.25" customHeight="1">
      <c r="B33" s="62">
        <v>16</v>
      </c>
      <c r="C33" s="63">
        <v>3</v>
      </c>
      <c r="E33" s="64">
        <v>15</v>
      </c>
      <c r="F33" s="65">
        <v>0</v>
      </c>
      <c r="G33" s="54">
        <f t="shared" si="0"/>
        <v>1.150092681090906E-05</v>
      </c>
      <c r="H33" s="66">
        <f t="shared" si="1"/>
        <v>0.02300185362181812</v>
      </c>
    </row>
    <row r="34" spans="2:8" s="48" customFormat="1" ht="8.25" customHeight="1">
      <c r="B34" s="62">
        <v>17</v>
      </c>
      <c r="C34" s="63">
        <v>4</v>
      </c>
      <c r="E34" s="64">
        <v>16</v>
      </c>
      <c r="F34" s="65">
        <v>0</v>
      </c>
      <c r="G34" s="54">
        <f t="shared" si="0"/>
        <v>1.7970198142045424E-06</v>
      </c>
      <c r="H34" s="66">
        <f t="shared" si="1"/>
        <v>0.0035940396284090846</v>
      </c>
    </row>
    <row r="35" spans="2:8" s="48" customFormat="1" ht="8.25" customHeight="1">
      <c r="B35" s="62">
        <v>18</v>
      </c>
      <c r="C35" s="63">
        <v>6</v>
      </c>
      <c r="E35" s="64">
        <v>17</v>
      </c>
      <c r="F35" s="65">
        <v>0</v>
      </c>
      <c r="G35" s="54">
        <f t="shared" si="0"/>
        <v>2.3784085776236605E-07</v>
      </c>
      <c r="H35" s="66">
        <f t="shared" si="1"/>
        <v>0.0004756817155247321</v>
      </c>
    </row>
    <row r="36" spans="2:8" s="48" customFormat="1" ht="8.25" customHeight="1">
      <c r="B36" s="62">
        <v>19</v>
      </c>
      <c r="C36" s="63">
        <v>5</v>
      </c>
      <c r="E36" s="64">
        <v>18</v>
      </c>
      <c r="F36" s="65">
        <v>0</v>
      </c>
      <c r="G36" s="54">
        <f t="shared" si="0"/>
        <v>2.6426761973596255E-08</v>
      </c>
      <c r="H36" s="66">
        <f t="shared" si="1"/>
        <v>5.285352394719251E-05</v>
      </c>
    </row>
    <row r="37" spans="2:8" s="48" customFormat="1" ht="8.25" customHeight="1">
      <c r="B37" s="62">
        <v>20</v>
      </c>
      <c r="C37" s="63">
        <v>6</v>
      </c>
      <c r="E37" s="64">
        <v>19</v>
      </c>
      <c r="F37" s="65">
        <v>0</v>
      </c>
      <c r="G37" s="54">
        <f t="shared" si="0"/>
        <v>2.4340438659891212E-09</v>
      </c>
      <c r="H37" s="66">
        <f t="shared" si="1"/>
        <v>4.868087731978242E-06</v>
      </c>
    </row>
    <row r="38" spans="2:8" s="48" customFormat="1" ht="8.25" customHeight="1">
      <c r="B38" s="62">
        <v>21</v>
      </c>
      <c r="C38" s="63">
        <v>7</v>
      </c>
      <c r="E38" s="64">
        <v>20</v>
      </c>
      <c r="F38" s="65">
        <v>0</v>
      </c>
      <c r="G38" s="54">
        <f t="shared" si="0"/>
        <v>1.825532899491842E-10</v>
      </c>
      <c r="H38" s="66">
        <f t="shared" si="1"/>
        <v>3.6510657989836843E-07</v>
      </c>
    </row>
    <row r="39" spans="2:8" s="48" customFormat="1" ht="8.25" customHeight="1">
      <c r="B39" s="62">
        <v>22</v>
      </c>
      <c r="C39" s="63">
        <v>2</v>
      </c>
      <c r="E39" s="64">
        <v>21</v>
      </c>
      <c r="F39" s="65">
        <v>0</v>
      </c>
      <c r="G39" s="54">
        <f t="shared" si="0"/>
        <v>1.0866267258880061E-11</v>
      </c>
      <c r="H39" s="66">
        <f t="shared" si="1"/>
        <v>2.1732534517760123E-08</v>
      </c>
    </row>
    <row r="40" spans="2:8" s="48" customFormat="1" ht="8.25" customHeight="1">
      <c r="B40" s="62">
        <v>23</v>
      </c>
      <c r="C40" s="63">
        <v>7</v>
      </c>
      <c r="E40" s="64">
        <v>22</v>
      </c>
      <c r="F40" s="65">
        <v>0</v>
      </c>
      <c r="G40" s="54">
        <f t="shared" si="0"/>
        <v>4.939212390400013E-13</v>
      </c>
      <c r="H40" s="66">
        <f t="shared" si="1"/>
        <v>9.878424780800026E-10</v>
      </c>
    </row>
    <row r="41" spans="2:8" s="48" customFormat="1" ht="8.25" customHeight="1">
      <c r="B41" s="62">
        <v>24</v>
      </c>
      <c r="C41" s="63">
        <v>2</v>
      </c>
      <c r="E41" s="64">
        <v>23</v>
      </c>
      <c r="F41" s="65">
        <v>0</v>
      </c>
      <c r="G41" s="54">
        <f t="shared" si="0"/>
        <v>1.6106127359999997E-14</v>
      </c>
      <c r="H41" s="66">
        <f t="shared" si="1"/>
        <v>3.2212254719999997E-11</v>
      </c>
    </row>
    <row r="42" spans="2:8" s="48" customFormat="1" ht="8.25" customHeight="1">
      <c r="B42" s="62">
        <v>25</v>
      </c>
      <c r="C42" s="63">
        <v>6</v>
      </c>
      <c r="E42" s="64">
        <v>24</v>
      </c>
      <c r="F42" s="65">
        <v>0</v>
      </c>
      <c r="G42" s="54">
        <f t="shared" si="0"/>
        <v>3.355443200000013E-16</v>
      </c>
      <c r="H42" s="66">
        <f t="shared" si="1"/>
        <v>6.710886400000026E-13</v>
      </c>
    </row>
    <row r="43" spans="2:8" s="48" customFormat="1" ht="8.25" customHeight="1">
      <c r="B43" s="62">
        <v>26</v>
      </c>
      <c r="C43" s="63">
        <v>3</v>
      </c>
      <c r="E43" s="67">
        <v>25</v>
      </c>
      <c r="F43" s="68">
        <v>0</v>
      </c>
      <c r="G43" s="60">
        <f t="shared" si="0"/>
        <v>3.355443200000004E-18</v>
      </c>
      <c r="H43" s="69">
        <f t="shared" si="1"/>
        <v>6.710886400000008E-15</v>
      </c>
    </row>
    <row r="44" spans="2:8" s="48" customFormat="1" ht="8.25" customHeight="1">
      <c r="B44" s="62">
        <v>27</v>
      </c>
      <c r="C44" s="63">
        <v>2</v>
      </c>
      <c r="E44"/>
      <c r="F44"/>
      <c r="G44"/>
      <c r="H44"/>
    </row>
    <row r="45" spans="2:8" s="48" customFormat="1" ht="8.25" customHeight="1">
      <c r="B45" s="62">
        <v>28</v>
      </c>
      <c r="C45" s="63">
        <v>10</v>
      </c>
      <c r="E45"/>
      <c r="F45"/>
      <c r="G45"/>
      <c r="H45"/>
    </row>
    <row r="46" spans="2:8" s="48" customFormat="1" ht="8.25" customHeight="1">
      <c r="B46" s="62">
        <v>29</v>
      </c>
      <c r="C46" s="63">
        <v>7</v>
      </c>
      <c r="E46"/>
      <c r="F46"/>
      <c r="G46"/>
      <c r="H46"/>
    </row>
    <row r="47" spans="2:8" s="48" customFormat="1" ht="8.25" customHeight="1">
      <c r="B47" s="62">
        <v>30</v>
      </c>
      <c r="C47" s="63">
        <v>7</v>
      </c>
      <c r="E47"/>
      <c r="F47"/>
      <c r="G47"/>
      <c r="H47"/>
    </row>
    <row r="48" spans="2:8" s="48" customFormat="1" ht="8.25" customHeight="1">
      <c r="B48" s="62">
        <v>31</v>
      </c>
      <c r="C48" s="63">
        <v>4</v>
      </c>
      <c r="E48"/>
      <c r="F48"/>
      <c r="G48"/>
      <c r="H48"/>
    </row>
    <row r="49" spans="2:8" s="48" customFormat="1" ht="8.25" customHeight="1">
      <c r="B49" s="62">
        <v>32</v>
      </c>
      <c r="C49" s="63">
        <v>3</v>
      </c>
      <c r="E49"/>
      <c r="F49"/>
      <c r="G49"/>
      <c r="H49"/>
    </row>
    <row r="50" spans="2:8" s="48" customFormat="1" ht="8.25" customHeight="1">
      <c r="B50" s="62">
        <v>33</v>
      </c>
      <c r="C50" s="63">
        <v>8</v>
      </c>
      <c r="E50"/>
      <c r="F50"/>
      <c r="G50"/>
      <c r="H50"/>
    </row>
    <row r="51" spans="2:8" s="48" customFormat="1" ht="8.25" customHeight="1">
      <c r="B51" s="62">
        <v>34</v>
      </c>
      <c r="C51" s="63">
        <v>8</v>
      </c>
      <c r="E51"/>
      <c r="F51"/>
      <c r="G51"/>
      <c r="H51"/>
    </row>
    <row r="52" spans="2:8" s="48" customFormat="1" ht="8.25" customHeight="1">
      <c r="B52" s="62">
        <v>35</v>
      </c>
      <c r="C52" s="63">
        <v>7</v>
      </c>
      <c r="E52"/>
      <c r="F52"/>
      <c r="G52"/>
      <c r="H52"/>
    </row>
    <row r="53" spans="2:8" s="48" customFormat="1" ht="8.25" customHeight="1">
      <c r="B53" s="62">
        <v>36</v>
      </c>
      <c r="C53" s="63">
        <v>4</v>
      </c>
      <c r="E53"/>
      <c r="F53"/>
      <c r="G53"/>
      <c r="H53"/>
    </row>
    <row r="54" spans="2:8" s="48" customFormat="1" ht="8.25" customHeight="1">
      <c r="B54" s="62">
        <v>37</v>
      </c>
      <c r="C54" s="63">
        <v>6</v>
      </c>
      <c r="E54"/>
      <c r="F54"/>
      <c r="G54"/>
      <c r="H54"/>
    </row>
    <row r="55" spans="2:8" s="48" customFormat="1" ht="8.25" customHeight="1">
      <c r="B55" s="62">
        <v>38</v>
      </c>
      <c r="C55" s="63">
        <v>1</v>
      </c>
      <c r="E55"/>
      <c r="F55"/>
      <c r="G55"/>
      <c r="H55"/>
    </row>
    <row r="56" spans="2:8" s="48" customFormat="1" ht="8.25" customHeight="1">
      <c r="B56" s="62">
        <v>39</v>
      </c>
      <c r="C56" s="63">
        <v>12</v>
      </c>
      <c r="E56"/>
      <c r="F56"/>
      <c r="G56"/>
      <c r="H56"/>
    </row>
    <row r="57" spans="2:8" s="48" customFormat="1" ht="8.25" customHeight="1">
      <c r="B57" s="62">
        <v>40</v>
      </c>
      <c r="C57" s="63">
        <v>4</v>
      </c>
      <c r="E57"/>
      <c r="F57"/>
      <c r="G57"/>
      <c r="H57"/>
    </row>
    <row r="58" spans="2:8" s="48" customFormat="1" ht="8.25" customHeight="1">
      <c r="B58" s="62">
        <v>41</v>
      </c>
      <c r="C58" s="63">
        <v>4</v>
      </c>
      <c r="E58"/>
      <c r="F58"/>
      <c r="G58"/>
      <c r="H58"/>
    </row>
    <row r="59" spans="2:8" s="48" customFormat="1" ht="8.25" customHeight="1">
      <c r="B59" s="62">
        <v>42</v>
      </c>
      <c r="C59" s="63">
        <v>5</v>
      </c>
      <c r="E59"/>
      <c r="F59"/>
      <c r="G59"/>
      <c r="H59"/>
    </row>
    <row r="60" spans="2:8" s="48" customFormat="1" ht="8.25" customHeight="1">
      <c r="B60" s="62">
        <v>43</v>
      </c>
      <c r="C60" s="63">
        <v>8</v>
      </c>
      <c r="E60"/>
      <c r="F60"/>
      <c r="G60"/>
      <c r="H60"/>
    </row>
    <row r="61" spans="2:8" s="48" customFormat="1" ht="8.25" customHeight="1">
      <c r="B61" s="62">
        <v>44</v>
      </c>
      <c r="C61" s="63">
        <v>4</v>
      </c>
      <c r="E61"/>
      <c r="F61"/>
      <c r="G61"/>
      <c r="H61"/>
    </row>
    <row r="62" spans="2:8" s="48" customFormat="1" ht="8.25" customHeight="1">
      <c r="B62" s="62">
        <v>45</v>
      </c>
      <c r="C62" s="63">
        <v>6</v>
      </c>
      <c r="E62"/>
      <c r="F62"/>
      <c r="G62"/>
      <c r="H62"/>
    </row>
    <row r="63" spans="2:8" s="48" customFormat="1" ht="8.25" customHeight="1">
      <c r="B63" s="62">
        <v>46</v>
      </c>
      <c r="C63" s="63">
        <v>9</v>
      </c>
      <c r="E63"/>
      <c r="F63"/>
      <c r="G63"/>
      <c r="H63"/>
    </row>
    <row r="64" spans="2:8" s="48" customFormat="1" ht="8.25" customHeight="1">
      <c r="B64" s="62">
        <v>47</v>
      </c>
      <c r="C64" s="63">
        <v>9</v>
      </c>
      <c r="E64"/>
      <c r="F64"/>
      <c r="G64"/>
      <c r="H64"/>
    </row>
    <row r="65" spans="2:8" s="48" customFormat="1" ht="8.25" customHeight="1">
      <c r="B65" s="62">
        <v>48</v>
      </c>
      <c r="C65" s="63">
        <v>4</v>
      </c>
      <c r="E65"/>
      <c r="F65"/>
      <c r="G65"/>
      <c r="H65"/>
    </row>
    <row r="66" spans="2:8" s="48" customFormat="1" ht="8.25" customHeight="1">
      <c r="B66" s="62">
        <v>49</v>
      </c>
      <c r="C66" s="63">
        <v>7</v>
      </c>
      <c r="E66"/>
      <c r="F66"/>
      <c r="G66"/>
      <c r="H66"/>
    </row>
    <row r="67" spans="2:8" s="48" customFormat="1" ht="8.25" customHeight="1">
      <c r="B67" s="62">
        <v>50</v>
      </c>
      <c r="C67" s="63">
        <v>7</v>
      </c>
      <c r="E67"/>
      <c r="F67"/>
      <c r="G67"/>
      <c r="H67"/>
    </row>
    <row r="68" spans="2:8" s="48" customFormat="1" ht="8.25" customHeight="1">
      <c r="B68" s="62">
        <v>51</v>
      </c>
      <c r="C68" s="63">
        <v>4</v>
      </c>
      <c r="E68"/>
      <c r="F68"/>
      <c r="G68"/>
      <c r="H68"/>
    </row>
    <row r="69" spans="2:8" s="48" customFormat="1" ht="8.25" customHeight="1">
      <c r="B69" s="62">
        <v>52</v>
      </c>
      <c r="C69" s="63">
        <v>5</v>
      </c>
      <c r="E69"/>
      <c r="F69"/>
      <c r="G69"/>
      <c r="H69"/>
    </row>
    <row r="70" spans="2:8" s="48" customFormat="1" ht="8.25" customHeight="1">
      <c r="B70" s="62">
        <v>53</v>
      </c>
      <c r="C70" s="63">
        <v>6</v>
      </c>
      <c r="E70"/>
      <c r="F70"/>
      <c r="G70"/>
      <c r="H70"/>
    </row>
    <row r="71" spans="2:8" s="48" customFormat="1" ht="8.25" customHeight="1">
      <c r="B71" s="62">
        <v>54</v>
      </c>
      <c r="C71" s="63">
        <v>4</v>
      </c>
      <c r="E71"/>
      <c r="F71"/>
      <c r="G71"/>
      <c r="H71"/>
    </row>
    <row r="72" spans="2:8" s="48" customFormat="1" ht="8.25" customHeight="1">
      <c r="B72" s="62">
        <v>55</v>
      </c>
      <c r="C72" s="63">
        <v>6</v>
      </c>
      <c r="E72"/>
      <c r="F72"/>
      <c r="G72"/>
      <c r="H72"/>
    </row>
    <row r="73" spans="2:8" s="48" customFormat="1" ht="8.25" customHeight="1">
      <c r="B73" s="62">
        <v>56</v>
      </c>
      <c r="C73" s="63">
        <v>3</v>
      </c>
      <c r="E73"/>
      <c r="F73"/>
      <c r="G73"/>
      <c r="H73"/>
    </row>
    <row r="74" spans="2:8" s="48" customFormat="1" ht="8.25" customHeight="1">
      <c r="B74" s="62">
        <v>57</v>
      </c>
      <c r="C74" s="63">
        <v>2</v>
      </c>
      <c r="E74"/>
      <c r="F74"/>
      <c r="G74"/>
      <c r="H74"/>
    </row>
    <row r="75" spans="2:8" s="48" customFormat="1" ht="8.25" customHeight="1">
      <c r="B75" s="62">
        <v>58</v>
      </c>
      <c r="C75" s="63">
        <v>3</v>
      </c>
      <c r="E75"/>
      <c r="F75"/>
      <c r="G75"/>
      <c r="H75"/>
    </row>
    <row r="76" spans="2:8" s="48" customFormat="1" ht="8.25" customHeight="1">
      <c r="B76" s="62">
        <v>59</v>
      </c>
      <c r="C76" s="63">
        <v>5</v>
      </c>
      <c r="E76"/>
      <c r="F76"/>
      <c r="G76"/>
      <c r="H76"/>
    </row>
    <row r="77" spans="2:8" s="48" customFormat="1" ht="8.25" customHeight="1">
      <c r="B77" s="62">
        <v>60</v>
      </c>
      <c r="C77" s="63">
        <v>4</v>
      </c>
      <c r="E77"/>
      <c r="F77"/>
      <c r="G77"/>
      <c r="H77"/>
    </row>
    <row r="78" spans="2:8" s="48" customFormat="1" ht="8.25" customHeight="1">
      <c r="B78" s="62">
        <v>61</v>
      </c>
      <c r="C78" s="63">
        <v>3</v>
      </c>
      <c r="E78"/>
      <c r="F78"/>
      <c r="G78"/>
      <c r="H78"/>
    </row>
    <row r="79" spans="2:8" s="48" customFormat="1" ht="8.25" customHeight="1">
      <c r="B79" s="62">
        <v>62</v>
      </c>
      <c r="C79" s="63">
        <v>8</v>
      </c>
      <c r="E79"/>
      <c r="F79"/>
      <c r="G79"/>
      <c r="H79"/>
    </row>
    <row r="80" spans="2:8" s="48" customFormat="1" ht="8.25" customHeight="1">
      <c r="B80" s="62">
        <v>63</v>
      </c>
      <c r="C80" s="63">
        <v>8</v>
      </c>
      <c r="E80"/>
      <c r="F80"/>
      <c r="G80"/>
      <c r="H80"/>
    </row>
    <row r="81" spans="2:8" s="48" customFormat="1" ht="8.25" customHeight="1">
      <c r="B81" s="62">
        <v>64</v>
      </c>
      <c r="C81" s="63">
        <v>4</v>
      </c>
      <c r="E81"/>
      <c r="F81"/>
      <c r="G81"/>
      <c r="H81"/>
    </row>
    <row r="82" spans="2:8" s="48" customFormat="1" ht="8.25" customHeight="1">
      <c r="B82" s="62">
        <v>65</v>
      </c>
      <c r="C82" s="63">
        <v>7</v>
      </c>
      <c r="E82"/>
      <c r="F82"/>
      <c r="G82"/>
      <c r="H82"/>
    </row>
    <row r="83" spans="2:8" s="48" customFormat="1" ht="8.25" customHeight="1">
      <c r="B83" s="62">
        <v>66</v>
      </c>
      <c r="C83" s="63">
        <v>6</v>
      </c>
      <c r="E83"/>
      <c r="F83"/>
      <c r="G83"/>
      <c r="H83"/>
    </row>
    <row r="84" spans="2:8" s="48" customFormat="1" ht="8.25" customHeight="1">
      <c r="B84" s="62">
        <v>67</v>
      </c>
      <c r="C84" s="63">
        <v>7</v>
      </c>
      <c r="E84"/>
      <c r="F84"/>
      <c r="G84"/>
      <c r="H84"/>
    </row>
    <row r="85" spans="2:8" s="48" customFormat="1" ht="8.25" customHeight="1">
      <c r="B85" s="62">
        <v>68</v>
      </c>
      <c r="C85" s="63">
        <v>4</v>
      </c>
      <c r="E85"/>
      <c r="F85"/>
      <c r="G85"/>
      <c r="H85"/>
    </row>
    <row r="86" spans="2:8" s="48" customFormat="1" ht="8.25" customHeight="1">
      <c r="B86" s="62">
        <v>69</v>
      </c>
      <c r="C86" s="63">
        <v>8</v>
      </c>
      <c r="E86"/>
      <c r="F86"/>
      <c r="G86"/>
      <c r="H86"/>
    </row>
    <row r="87" spans="2:8" s="48" customFormat="1" ht="8.25" customHeight="1">
      <c r="B87" s="62">
        <v>70</v>
      </c>
      <c r="C87" s="63">
        <v>8</v>
      </c>
      <c r="E87"/>
      <c r="F87"/>
      <c r="G87"/>
      <c r="H87"/>
    </row>
    <row r="88" spans="2:8" s="48" customFormat="1" ht="8.25" customHeight="1">
      <c r="B88" s="62">
        <v>71</v>
      </c>
      <c r="C88" s="63">
        <v>3</v>
      </c>
      <c r="E88"/>
      <c r="F88"/>
      <c r="G88"/>
      <c r="H88"/>
    </row>
    <row r="89" spans="2:8" s="48" customFormat="1" ht="8.25" customHeight="1">
      <c r="B89" s="62">
        <v>72</v>
      </c>
      <c r="C89" s="63">
        <v>7</v>
      </c>
      <c r="E89"/>
      <c r="F89"/>
      <c r="G89"/>
      <c r="H89"/>
    </row>
    <row r="90" spans="2:8" s="48" customFormat="1" ht="8.25" customHeight="1">
      <c r="B90" s="62">
        <v>73</v>
      </c>
      <c r="C90" s="63">
        <v>6</v>
      </c>
      <c r="E90"/>
      <c r="F90"/>
      <c r="G90"/>
      <c r="H90"/>
    </row>
    <row r="91" spans="2:8" s="48" customFormat="1" ht="8.25" customHeight="1">
      <c r="B91" s="62">
        <v>74</v>
      </c>
      <c r="C91" s="63">
        <v>9</v>
      </c>
      <c r="E91"/>
      <c r="F91"/>
      <c r="G91"/>
      <c r="H91"/>
    </row>
    <row r="92" spans="2:8" s="48" customFormat="1" ht="8.25" customHeight="1">
      <c r="B92" s="62">
        <v>75</v>
      </c>
      <c r="C92" s="63">
        <v>2</v>
      </c>
      <c r="E92"/>
      <c r="F92"/>
      <c r="G92"/>
      <c r="H92"/>
    </row>
    <row r="93" spans="2:8" s="48" customFormat="1" ht="8.25" customHeight="1">
      <c r="B93" s="62">
        <v>76</v>
      </c>
      <c r="C93" s="63">
        <v>8</v>
      </c>
      <c r="E93"/>
      <c r="F93"/>
      <c r="G93"/>
      <c r="H93"/>
    </row>
    <row r="94" spans="2:8" s="48" customFormat="1" ht="8.25" customHeight="1">
      <c r="B94" s="62">
        <v>77</v>
      </c>
      <c r="C94" s="63">
        <v>3</v>
      </c>
      <c r="E94"/>
      <c r="F94"/>
      <c r="G94"/>
      <c r="H94"/>
    </row>
    <row r="95" spans="2:8" s="48" customFormat="1" ht="8.25" customHeight="1">
      <c r="B95" s="62">
        <v>78</v>
      </c>
      <c r="C95" s="63">
        <v>4</v>
      </c>
      <c r="E95"/>
      <c r="F95"/>
      <c r="G95"/>
      <c r="H95"/>
    </row>
    <row r="96" spans="2:8" s="48" customFormat="1" ht="8.25" customHeight="1">
      <c r="B96" s="62">
        <v>79</v>
      </c>
      <c r="C96" s="63">
        <v>4</v>
      </c>
      <c r="E96"/>
      <c r="F96"/>
      <c r="G96"/>
      <c r="H96"/>
    </row>
    <row r="97" spans="2:8" s="48" customFormat="1" ht="8.25" customHeight="1">
      <c r="B97" s="62">
        <v>80</v>
      </c>
      <c r="C97" s="63">
        <v>4</v>
      </c>
      <c r="E97"/>
      <c r="F97"/>
      <c r="G97"/>
      <c r="H97"/>
    </row>
    <row r="98" spans="2:8" s="48" customFormat="1" ht="8.25" customHeight="1">
      <c r="B98" s="62">
        <v>81</v>
      </c>
      <c r="C98" s="63">
        <v>3</v>
      </c>
      <c r="E98"/>
      <c r="F98"/>
      <c r="G98"/>
      <c r="H98"/>
    </row>
    <row r="99" spans="2:8" s="48" customFormat="1" ht="8.25" customHeight="1">
      <c r="B99" s="62">
        <v>82</v>
      </c>
      <c r="C99" s="63">
        <v>3</v>
      </c>
      <c r="E99"/>
      <c r="F99"/>
      <c r="G99"/>
      <c r="H99"/>
    </row>
    <row r="100" spans="2:8" s="48" customFormat="1" ht="8.25" customHeight="1">
      <c r="B100" s="62">
        <v>83</v>
      </c>
      <c r="C100" s="63">
        <v>2</v>
      </c>
      <c r="E100"/>
      <c r="F100"/>
      <c r="G100"/>
      <c r="H100"/>
    </row>
    <row r="101" spans="2:8" s="48" customFormat="1" ht="8.25" customHeight="1">
      <c r="B101" s="62">
        <v>84</v>
      </c>
      <c r="C101" s="63">
        <v>4</v>
      </c>
      <c r="E101"/>
      <c r="F101"/>
      <c r="G101"/>
      <c r="H101"/>
    </row>
    <row r="102" spans="2:8" s="48" customFormat="1" ht="8.25" customHeight="1">
      <c r="B102" s="62">
        <v>85</v>
      </c>
      <c r="C102" s="63">
        <v>2</v>
      </c>
      <c r="E102"/>
      <c r="F102"/>
      <c r="G102"/>
      <c r="H102"/>
    </row>
    <row r="103" spans="2:8" s="48" customFormat="1" ht="8.25" customHeight="1">
      <c r="B103" s="62">
        <v>86</v>
      </c>
      <c r="C103" s="63">
        <v>6</v>
      </c>
      <c r="E103"/>
      <c r="F103"/>
      <c r="G103"/>
      <c r="H103"/>
    </row>
    <row r="104" spans="2:8" s="48" customFormat="1" ht="8.25" customHeight="1">
      <c r="B104" s="62">
        <v>87</v>
      </c>
      <c r="C104" s="63">
        <v>1</v>
      </c>
      <c r="E104"/>
      <c r="F104"/>
      <c r="G104"/>
      <c r="H104"/>
    </row>
    <row r="105" spans="2:8" s="48" customFormat="1" ht="8.25" customHeight="1">
      <c r="B105" s="62">
        <v>88</v>
      </c>
      <c r="C105" s="63">
        <v>9</v>
      </c>
      <c r="E105"/>
      <c r="F105"/>
      <c r="G105"/>
      <c r="H105"/>
    </row>
    <row r="106" spans="2:8" s="48" customFormat="1" ht="8.25" customHeight="1">
      <c r="B106" s="62">
        <v>89</v>
      </c>
      <c r="C106" s="63">
        <v>4</v>
      </c>
      <c r="E106"/>
      <c r="F106"/>
      <c r="G106"/>
      <c r="H106"/>
    </row>
    <row r="107" spans="2:8" s="48" customFormat="1" ht="8.25" customHeight="1">
      <c r="B107" s="62">
        <v>90</v>
      </c>
      <c r="C107" s="63">
        <v>6</v>
      </c>
      <c r="E107"/>
      <c r="F107"/>
      <c r="G107"/>
      <c r="H107"/>
    </row>
    <row r="108" spans="2:8" s="48" customFormat="1" ht="8.25" customHeight="1">
      <c r="B108" s="62">
        <v>91</v>
      </c>
      <c r="C108" s="63">
        <v>4</v>
      </c>
      <c r="E108"/>
      <c r="F108"/>
      <c r="G108"/>
      <c r="H108"/>
    </row>
    <row r="109" spans="2:8" s="48" customFormat="1" ht="8.25" customHeight="1">
      <c r="B109" s="62">
        <v>92</v>
      </c>
      <c r="C109" s="63">
        <v>4</v>
      </c>
      <c r="E109"/>
      <c r="F109"/>
      <c r="G109"/>
      <c r="H109"/>
    </row>
    <row r="110" spans="2:8" s="48" customFormat="1" ht="8.25" customHeight="1">
      <c r="B110" s="62">
        <v>93</v>
      </c>
      <c r="C110" s="63">
        <v>5</v>
      </c>
      <c r="E110"/>
      <c r="F110"/>
      <c r="G110"/>
      <c r="H110"/>
    </row>
    <row r="111" spans="2:8" s="48" customFormat="1" ht="8.25" customHeight="1">
      <c r="B111" s="62">
        <v>94</v>
      </c>
      <c r="C111" s="63">
        <v>5</v>
      </c>
      <c r="E111"/>
      <c r="F111"/>
      <c r="G111"/>
      <c r="H111"/>
    </row>
    <row r="112" spans="2:8" s="48" customFormat="1" ht="8.25" customHeight="1">
      <c r="B112" s="62">
        <v>95</v>
      </c>
      <c r="C112" s="63">
        <v>4</v>
      </c>
      <c r="E112"/>
      <c r="F112"/>
      <c r="G112"/>
      <c r="H112"/>
    </row>
    <row r="113" spans="2:8" s="48" customFormat="1" ht="8.25" customHeight="1">
      <c r="B113" s="62">
        <v>96</v>
      </c>
      <c r="C113" s="63">
        <v>8</v>
      </c>
      <c r="E113"/>
      <c r="F113"/>
      <c r="G113"/>
      <c r="H113"/>
    </row>
    <row r="114" spans="2:8" s="48" customFormat="1" ht="8.25" customHeight="1">
      <c r="B114" s="62">
        <v>97</v>
      </c>
      <c r="C114" s="63">
        <v>6</v>
      </c>
      <c r="E114"/>
      <c r="F114"/>
      <c r="G114"/>
      <c r="H114"/>
    </row>
    <row r="115" spans="2:8" s="48" customFormat="1" ht="8.25" customHeight="1">
      <c r="B115" s="62">
        <v>98</v>
      </c>
      <c r="C115" s="63">
        <v>9</v>
      </c>
      <c r="E115"/>
      <c r="F115"/>
      <c r="G115"/>
      <c r="H115"/>
    </row>
    <row r="116" spans="2:8" s="48" customFormat="1" ht="8.25" customHeight="1">
      <c r="B116" s="62">
        <v>99</v>
      </c>
      <c r="C116" s="63">
        <v>7</v>
      </c>
      <c r="E116"/>
      <c r="F116"/>
      <c r="G116"/>
      <c r="H116"/>
    </row>
    <row r="117" spans="2:8" s="48" customFormat="1" ht="8.25" customHeight="1">
      <c r="B117" s="62">
        <v>100</v>
      </c>
      <c r="C117" s="63">
        <v>7</v>
      </c>
      <c r="E117"/>
      <c r="F117"/>
      <c r="G117"/>
      <c r="H117"/>
    </row>
    <row r="118" spans="2:8" s="48" customFormat="1" ht="8.25" customHeight="1">
      <c r="B118" s="62">
        <v>101</v>
      </c>
      <c r="C118" s="63">
        <v>4</v>
      </c>
      <c r="E118"/>
      <c r="F118"/>
      <c r="G118"/>
      <c r="H118"/>
    </row>
    <row r="119" spans="2:8" s="48" customFormat="1" ht="8.25" customHeight="1">
      <c r="B119" s="62">
        <v>102</v>
      </c>
      <c r="C119" s="63">
        <v>7</v>
      </c>
      <c r="E119"/>
      <c r="F119"/>
      <c r="G119"/>
      <c r="H119"/>
    </row>
    <row r="120" spans="2:8" s="48" customFormat="1" ht="8.25" customHeight="1">
      <c r="B120" s="62">
        <v>103</v>
      </c>
      <c r="C120" s="63">
        <v>5</v>
      </c>
      <c r="E120"/>
      <c r="F120"/>
      <c r="G120"/>
      <c r="H120"/>
    </row>
    <row r="121" spans="2:8" s="48" customFormat="1" ht="8.25" customHeight="1">
      <c r="B121" s="62">
        <v>104</v>
      </c>
      <c r="C121" s="63">
        <v>4</v>
      </c>
      <c r="E121"/>
      <c r="F121"/>
      <c r="G121"/>
      <c r="H121"/>
    </row>
    <row r="122" spans="2:8" s="48" customFormat="1" ht="8.25" customHeight="1">
      <c r="B122" s="62">
        <v>105</v>
      </c>
      <c r="C122" s="63">
        <v>3</v>
      </c>
      <c r="E122"/>
      <c r="F122"/>
      <c r="G122"/>
      <c r="H122"/>
    </row>
    <row r="123" spans="2:8" s="48" customFormat="1" ht="8.25" customHeight="1">
      <c r="B123" s="62">
        <v>106</v>
      </c>
      <c r="C123" s="63">
        <v>7</v>
      </c>
      <c r="E123"/>
      <c r="F123"/>
      <c r="G123"/>
      <c r="H123"/>
    </row>
    <row r="124" spans="2:8" s="48" customFormat="1" ht="8.25" customHeight="1">
      <c r="B124" s="62">
        <v>107</v>
      </c>
      <c r="C124" s="63">
        <v>5</v>
      </c>
      <c r="E124"/>
      <c r="F124"/>
      <c r="G124"/>
      <c r="H124"/>
    </row>
    <row r="125" spans="2:8" s="48" customFormat="1" ht="8.25" customHeight="1">
      <c r="B125" s="62">
        <v>108</v>
      </c>
      <c r="C125" s="63">
        <v>3</v>
      </c>
      <c r="E125"/>
      <c r="F125"/>
      <c r="G125"/>
      <c r="H125"/>
    </row>
    <row r="126" spans="2:8" s="48" customFormat="1" ht="8.25" customHeight="1">
      <c r="B126" s="62">
        <v>109</v>
      </c>
      <c r="C126" s="63">
        <v>4</v>
      </c>
      <c r="E126"/>
      <c r="F126"/>
      <c r="G126"/>
      <c r="H126"/>
    </row>
    <row r="127" spans="2:8" s="48" customFormat="1" ht="8.25" customHeight="1">
      <c r="B127" s="62">
        <v>110</v>
      </c>
      <c r="C127" s="63">
        <v>4</v>
      </c>
      <c r="E127"/>
      <c r="F127"/>
      <c r="G127"/>
      <c r="H127"/>
    </row>
    <row r="128" spans="2:8" s="48" customFormat="1" ht="8.25" customHeight="1">
      <c r="B128" s="62">
        <v>111</v>
      </c>
      <c r="C128" s="63">
        <v>10</v>
      </c>
      <c r="E128"/>
      <c r="F128"/>
      <c r="G128"/>
      <c r="H128"/>
    </row>
    <row r="129" spans="2:8" s="48" customFormat="1" ht="8.25" customHeight="1">
      <c r="B129" s="62">
        <v>112</v>
      </c>
      <c r="C129" s="63">
        <v>5</v>
      </c>
      <c r="E129"/>
      <c r="F129"/>
      <c r="G129"/>
      <c r="H129"/>
    </row>
    <row r="130" spans="2:8" s="48" customFormat="1" ht="8.25" customHeight="1">
      <c r="B130" s="62">
        <v>113</v>
      </c>
      <c r="C130" s="63">
        <v>3</v>
      </c>
      <c r="E130"/>
      <c r="F130"/>
      <c r="G130"/>
      <c r="H130"/>
    </row>
    <row r="131" spans="2:8" s="48" customFormat="1" ht="8.25" customHeight="1">
      <c r="B131" s="62">
        <v>114</v>
      </c>
      <c r="C131" s="63">
        <v>4</v>
      </c>
      <c r="E131"/>
      <c r="F131"/>
      <c r="G131"/>
      <c r="H131"/>
    </row>
    <row r="132" spans="2:8" s="48" customFormat="1" ht="8.25" customHeight="1">
      <c r="B132" s="62">
        <v>115</v>
      </c>
      <c r="C132" s="63">
        <v>5</v>
      </c>
      <c r="E132"/>
      <c r="F132"/>
      <c r="G132"/>
      <c r="H132"/>
    </row>
    <row r="133" spans="2:8" s="48" customFormat="1" ht="8.25" customHeight="1">
      <c r="B133" s="62">
        <v>116</v>
      </c>
      <c r="C133" s="63">
        <v>6</v>
      </c>
      <c r="E133"/>
      <c r="F133"/>
      <c r="G133"/>
      <c r="H133"/>
    </row>
    <row r="134" spans="2:8" s="48" customFormat="1" ht="8.25" customHeight="1">
      <c r="B134" s="62">
        <v>117</v>
      </c>
      <c r="C134" s="63">
        <v>6</v>
      </c>
      <c r="E134"/>
      <c r="F134"/>
      <c r="G134"/>
      <c r="H134"/>
    </row>
    <row r="135" spans="2:8" s="48" customFormat="1" ht="8.25" customHeight="1">
      <c r="B135" s="62">
        <v>118</v>
      </c>
      <c r="C135" s="63">
        <v>7</v>
      </c>
      <c r="E135"/>
      <c r="F135"/>
      <c r="G135"/>
      <c r="H135"/>
    </row>
    <row r="136" spans="2:8" s="48" customFormat="1" ht="8.25" customHeight="1">
      <c r="B136" s="62">
        <v>119</v>
      </c>
      <c r="C136" s="63">
        <v>5</v>
      </c>
      <c r="E136"/>
      <c r="F136"/>
      <c r="G136"/>
      <c r="H136"/>
    </row>
    <row r="137" spans="2:8" s="48" customFormat="1" ht="8.25" customHeight="1">
      <c r="B137" s="62">
        <v>120</v>
      </c>
      <c r="C137" s="63">
        <v>4</v>
      </c>
      <c r="E137"/>
      <c r="F137"/>
      <c r="G137"/>
      <c r="H137"/>
    </row>
    <row r="138" spans="2:8" s="48" customFormat="1" ht="8.25" customHeight="1">
      <c r="B138" s="62">
        <v>121</v>
      </c>
      <c r="C138" s="63">
        <v>6</v>
      </c>
      <c r="E138"/>
      <c r="F138"/>
      <c r="G138"/>
      <c r="H138"/>
    </row>
    <row r="139" spans="2:8" s="48" customFormat="1" ht="8.25" customHeight="1">
      <c r="B139" s="62">
        <v>122</v>
      </c>
      <c r="C139" s="63">
        <v>6</v>
      </c>
      <c r="E139"/>
      <c r="F139"/>
      <c r="G139"/>
      <c r="H139"/>
    </row>
    <row r="140" spans="2:8" s="48" customFormat="1" ht="8.25" customHeight="1">
      <c r="B140" s="62">
        <v>123</v>
      </c>
      <c r="C140" s="63">
        <v>3</v>
      </c>
      <c r="E140"/>
      <c r="F140"/>
      <c r="G140"/>
      <c r="H140"/>
    </row>
    <row r="141" spans="2:8" s="48" customFormat="1" ht="8.25" customHeight="1">
      <c r="B141" s="62">
        <v>124</v>
      </c>
      <c r="C141" s="63">
        <v>6</v>
      </c>
      <c r="E141"/>
      <c r="F141"/>
      <c r="G141"/>
      <c r="H141"/>
    </row>
    <row r="142" spans="2:8" s="48" customFormat="1" ht="8.25" customHeight="1">
      <c r="B142" s="62">
        <v>125</v>
      </c>
      <c r="C142" s="63">
        <v>3</v>
      </c>
      <c r="E142"/>
      <c r="F142"/>
      <c r="G142"/>
      <c r="H142"/>
    </row>
    <row r="143" spans="2:8" s="48" customFormat="1" ht="8.25" customHeight="1">
      <c r="B143" s="62">
        <v>126</v>
      </c>
      <c r="C143" s="63">
        <v>6</v>
      </c>
      <c r="E143"/>
      <c r="F143"/>
      <c r="G143"/>
      <c r="H143"/>
    </row>
    <row r="144" spans="2:8" s="48" customFormat="1" ht="8.25" customHeight="1">
      <c r="B144" s="62">
        <v>127</v>
      </c>
      <c r="C144" s="63">
        <v>2</v>
      </c>
      <c r="E144"/>
      <c r="F144"/>
      <c r="G144"/>
      <c r="H144"/>
    </row>
    <row r="145" spans="2:8" s="48" customFormat="1" ht="8.25" customHeight="1">
      <c r="B145" s="62">
        <v>128</v>
      </c>
      <c r="C145" s="63">
        <v>5</v>
      </c>
      <c r="E145"/>
      <c r="F145"/>
      <c r="G145"/>
      <c r="H145"/>
    </row>
    <row r="146" spans="2:8" s="48" customFormat="1" ht="8.25" customHeight="1">
      <c r="B146" s="62">
        <v>129</v>
      </c>
      <c r="C146" s="63">
        <v>4</v>
      </c>
      <c r="E146"/>
      <c r="F146"/>
      <c r="G146"/>
      <c r="H146"/>
    </row>
    <row r="147" spans="2:8" s="48" customFormat="1" ht="8.25" customHeight="1">
      <c r="B147" s="62">
        <v>130</v>
      </c>
      <c r="C147" s="63">
        <v>3</v>
      </c>
      <c r="E147"/>
      <c r="F147"/>
      <c r="G147"/>
      <c r="H147"/>
    </row>
    <row r="148" spans="2:8" s="48" customFormat="1" ht="8.25" customHeight="1">
      <c r="B148" s="62">
        <v>131</v>
      </c>
      <c r="C148" s="63">
        <v>9</v>
      </c>
      <c r="E148"/>
      <c r="F148"/>
      <c r="G148"/>
      <c r="H148"/>
    </row>
    <row r="149" spans="2:8" s="48" customFormat="1" ht="8.25" customHeight="1">
      <c r="B149" s="62">
        <v>132</v>
      </c>
      <c r="C149" s="63">
        <v>6</v>
      </c>
      <c r="E149"/>
      <c r="F149"/>
      <c r="G149"/>
      <c r="H149"/>
    </row>
    <row r="150" spans="2:8" s="48" customFormat="1" ht="8.25" customHeight="1">
      <c r="B150" s="62">
        <v>133</v>
      </c>
      <c r="C150" s="63">
        <v>2</v>
      </c>
      <c r="E150"/>
      <c r="F150"/>
      <c r="G150"/>
      <c r="H150"/>
    </row>
    <row r="151" spans="2:8" s="48" customFormat="1" ht="8.25" customHeight="1">
      <c r="B151" s="62">
        <v>134</v>
      </c>
      <c r="C151" s="63">
        <v>7</v>
      </c>
      <c r="E151"/>
      <c r="F151"/>
      <c r="G151"/>
      <c r="H151"/>
    </row>
    <row r="152" spans="2:8" s="48" customFormat="1" ht="8.25" customHeight="1">
      <c r="B152" s="62">
        <v>135</v>
      </c>
      <c r="C152" s="63">
        <v>3</v>
      </c>
      <c r="E152"/>
      <c r="F152"/>
      <c r="G152"/>
      <c r="H152"/>
    </row>
    <row r="153" spans="2:8" s="48" customFormat="1" ht="8.25" customHeight="1">
      <c r="B153" s="62">
        <v>136</v>
      </c>
      <c r="C153" s="63">
        <v>6</v>
      </c>
      <c r="E153"/>
      <c r="F153"/>
      <c r="G153"/>
      <c r="H153"/>
    </row>
    <row r="154" spans="2:8" s="48" customFormat="1" ht="8.25" customHeight="1">
      <c r="B154" s="62">
        <v>137</v>
      </c>
      <c r="C154" s="63">
        <v>5</v>
      </c>
      <c r="E154"/>
      <c r="F154"/>
      <c r="G154"/>
      <c r="H154"/>
    </row>
    <row r="155" spans="2:8" s="48" customFormat="1" ht="8.25" customHeight="1">
      <c r="B155" s="62">
        <v>138</v>
      </c>
      <c r="C155" s="63">
        <v>5</v>
      </c>
      <c r="E155"/>
      <c r="F155"/>
      <c r="G155"/>
      <c r="H155"/>
    </row>
    <row r="156" spans="2:8" s="48" customFormat="1" ht="8.25" customHeight="1">
      <c r="B156" s="62">
        <v>139</v>
      </c>
      <c r="C156" s="63">
        <v>2</v>
      </c>
      <c r="E156"/>
      <c r="F156"/>
      <c r="G156"/>
      <c r="H156"/>
    </row>
    <row r="157" spans="2:8" s="48" customFormat="1" ht="8.25" customHeight="1">
      <c r="B157" s="62">
        <v>140</v>
      </c>
      <c r="C157" s="63">
        <v>4</v>
      </c>
      <c r="E157"/>
      <c r="F157"/>
      <c r="G157"/>
      <c r="H157"/>
    </row>
    <row r="158" spans="2:8" s="48" customFormat="1" ht="8.25" customHeight="1">
      <c r="B158" s="62">
        <v>141</v>
      </c>
      <c r="C158" s="63">
        <v>5</v>
      </c>
      <c r="E158"/>
      <c r="F158"/>
      <c r="G158"/>
      <c r="H158"/>
    </row>
    <row r="159" spans="2:8" s="48" customFormat="1" ht="8.25" customHeight="1">
      <c r="B159" s="62">
        <v>142</v>
      </c>
      <c r="C159" s="63">
        <v>4</v>
      </c>
      <c r="E159"/>
      <c r="F159"/>
      <c r="G159"/>
      <c r="H159"/>
    </row>
    <row r="160" spans="2:8" s="48" customFormat="1" ht="8.25" customHeight="1">
      <c r="B160" s="62">
        <v>143</v>
      </c>
      <c r="C160" s="63">
        <v>5</v>
      </c>
      <c r="E160"/>
      <c r="F160"/>
      <c r="G160"/>
      <c r="H160"/>
    </row>
    <row r="161" spans="2:8" s="48" customFormat="1" ht="8.25" customHeight="1">
      <c r="B161" s="62">
        <v>144</v>
      </c>
      <c r="C161" s="63">
        <v>4</v>
      </c>
      <c r="E161"/>
      <c r="F161"/>
      <c r="G161"/>
      <c r="H161"/>
    </row>
    <row r="162" spans="2:8" s="48" customFormat="1" ht="8.25" customHeight="1">
      <c r="B162" s="62">
        <v>145</v>
      </c>
      <c r="C162" s="63">
        <v>5</v>
      </c>
      <c r="E162"/>
      <c r="F162"/>
      <c r="G162"/>
      <c r="H162"/>
    </row>
    <row r="163" spans="2:8" s="48" customFormat="1" ht="8.25" customHeight="1">
      <c r="B163" s="62">
        <v>146</v>
      </c>
      <c r="C163" s="63">
        <v>4</v>
      </c>
      <c r="E163"/>
      <c r="F163"/>
      <c r="G163"/>
      <c r="H163"/>
    </row>
    <row r="164" spans="2:8" s="48" customFormat="1" ht="8.25" customHeight="1">
      <c r="B164" s="62">
        <v>147</v>
      </c>
      <c r="C164" s="63">
        <v>4</v>
      </c>
      <c r="E164"/>
      <c r="F164"/>
      <c r="G164"/>
      <c r="H164"/>
    </row>
    <row r="165" spans="2:8" s="48" customFormat="1" ht="8.25" customHeight="1">
      <c r="B165" s="62">
        <v>148</v>
      </c>
      <c r="C165" s="63">
        <v>6</v>
      </c>
      <c r="E165"/>
      <c r="F165"/>
      <c r="G165"/>
      <c r="H165"/>
    </row>
    <row r="166" spans="2:8" s="48" customFormat="1" ht="8.25" customHeight="1">
      <c r="B166" s="62">
        <v>149</v>
      </c>
      <c r="C166" s="63">
        <v>5</v>
      </c>
      <c r="E166"/>
      <c r="F166"/>
      <c r="G166"/>
      <c r="H166"/>
    </row>
    <row r="167" spans="2:8" s="48" customFormat="1" ht="8.25" customHeight="1">
      <c r="B167" s="62">
        <v>150</v>
      </c>
      <c r="C167" s="63">
        <v>5</v>
      </c>
      <c r="E167"/>
      <c r="F167"/>
      <c r="G167"/>
      <c r="H167"/>
    </row>
    <row r="168" spans="2:8" s="48" customFormat="1" ht="8.25" customHeight="1">
      <c r="B168" s="62">
        <v>151</v>
      </c>
      <c r="C168" s="63">
        <v>2</v>
      </c>
      <c r="E168"/>
      <c r="F168"/>
      <c r="G168"/>
      <c r="H168"/>
    </row>
    <row r="169" spans="2:8" s="48" customFormat="1" ht="8.25" customHeight="1">
      <c r="B169" s="62">
        <v>152</v>
      </c>
      <c r="C169" s="63">
        <v>6</v>
      </c>
      <c r="E169"/>
      <c r="F169"/>
      <c r="G169"/>
      <c r="H169"/>
    </row>
    <row r="170" spans="2:8" s="48" customFormat="1" ht="8.25" customHeight="1">
      <c r="B170" s="62">
        <v>153</v>
      </c>
      <c r="C170" s="63">
        <v>4</v>
      </c>
      <c r="E170"/>
      <c r="F170"/>
      <c r="G170"/>
      <c r="H170"/>
    </row>
    <row r="171" spans="2:8" s="48" customFormat="1" ht="8.25" customHeight="1">
      <c r="B171" s="62">
        <v>154</v>
      </c>
      <c r="C171" s="63">
        <v>5</v>
      </c>
      <c r="E171"/>
      <c r="F171"/>
      <c r="G171"/>
      <c r="H171"/>
    </row>
    <row r="172" spans="2:8" s="48" customFormat="1" ht="8.25" customHeight="1">
      <c r="B172" s="62">
        <v>155</v>
      </c>
      <c r="C172" s="63">
        <v>2</v>
      </c>
      <c r="E172"/>
      <c r="F172"/>
      <c r="G172"/>
      <c r="H172"/>
    </row>
    <row r="173" spans="2:8" s="48" customFormat="1" ht="8.25" customHeight="1">
      <c r="B173" s="62">
        <v>156</v>
      </c>
      <c r="C173" s="63">
        <v>6</v>
      </c>
      <c r="E173"/>
      <c r="F173"/>
      <c r="G173"/>
      <c r="H173"/>
    </row>
    <row r="174" spans="2:8" s="48" customFormat="1" ht="8.25" customHeight="1">
      <c r="B174" s="62">
        <v>157</v>
      </c>
      <c r="C174" s="63">
        <v>1</v>
      </c>
      <c r="E174"/>
      <c r="F174"/>
      <c r="G174"/>
      <c r="H174"/>
    </row>
    <row r="175" spans="2:8" s="48" customFormat="1" ht="8.25" customHeight="1">
      <c r="B175" s="62">
        <v>158</v>
      </c>
      <c r="C175" s="63">
        <v>4</v>
      </c>
      <c r="E175"/>
      <c r="F175"/>
      <c r="G175"/>
      <c r="H175"/>
    </row>
    <row r="176" spans="2:8" s="48" customFormat="1" ht="8.25" customHeight="1">
      <c r="B176" s="62">
        <v>159</v>
      </c>
      <c r="C176" s="63">
        <v>2</v>
      </c>
      <c r="E176"/>
      <c r="F176"/>
      <c r="G176"/>
      <c r="H176"/>
    </row>
    <row r="177" spans="2:8" s="48" customFormat="1" ht="8.25" customHeight="1">
      <c r="B177" s="62">
        <v>160</v>
      </c>
      <c r="C177" s="63">
        <v>5</v>
      </c>
      <c r="E177"/>
      <c r="F177"/>
      <c r="G177"/>
      <c r="H177"/>
    </row>
    <row r="178" spans="2:8" s="48" customFormat="1" ht="8.25" customHeight="1">
      <c r="B178" s="62">
        <v>161</v>
      </c>
      <c r="C178" s="63">
        <v>1</v>
      </c>
      <c r="E178"/>
      <c r="F178"/>
      <c r="G178"/>
      <c r="H178"/>
    </row>
    <row r="179" spans="2:8" s="48" customFormat="1" ht="8.25" customHeight="1">
      <c r="B179" s="62">
        <v>162</v>
      </c>
      <c r="C179" s="63">
        <v>4</v>
      </c>
      <c r="E179"/>
      <c r="F179"/>
      <c r="G179"/>
      <c r="H179"/>
    </row>
    <row r="180" spans="2:8" s="48" customFormat="1" ht="8.25" customHeight="1">
      <c r="B180" s="62">
        <v>163</v>
      </c>
      <c r="C180" s="63">
        <v>3</v>
      </c>
      <c r="E180"/>
      <c r="F180"/>
      <c r="G180"/>
      <c r="H180"/>
    </row>
    <row r="181" spans="2:8" s="48" customFormat="1" ht="8.25" customHeight="1">
      <c r="B181" s="62">
        <v>164</v>
      </c>
      <c r="C181" s="63">
        <v>3</v>
      </c>
      <c r="E181"/>
      <c r="F181"/>
      <c r="G181"/>
      <c r="H181"/>
    </row>
    <row r="182" spans="2:8" s="48" customFormat="1" ht="8.25" customHeight="1">
      <c r="B182" s="62">
        <v>165</v>
      </c>
      <c r="C182" s="63">
        <v>7</v>
      </c>
      <c r="E182"/>
      <c r="F182"/>
      <c r="G182"/>
      <c r="H182"/>
    </row>
    <row r="183" spans="2:8" s="48" customFormat="1" ht="8.25" customHeight="1">
      <c r="B183" s="62">
        <v>166</v>
      </c>
      <c r="C183" s="63">
        <v>5</v>
      </c>
      <c r="E183"/>
      <c r="F183"/>
      <c r="G183"/>
      <c r="H183"/>
    </row>
    <row r="184" spans="2:8" s="48" customFormat="1" ht="8.25" customHeight="1">
      <c r="B184" s="62">
        <v>167</v>
      </c>
      <c r="C184" s="63">
        <v>4</v>
      </c>
      <c r="E184"/>
      <c r="F184"/>
      <c r="G184"/>
      <c r="H184"/>
    </row>
    <row r="185" spans="2:8" s="48" customFormat="1" ht="8.25" customHeight="1">
      <c r="B185" s="62">
        <v>168</v>
      </c>
      <c r="C185" s="63">
        <v>7</v>
      </c>
      <c r="E185"/>
      <c r="F185"/>
      <c r="G185"/>
      <c r="H185"/>
    </row>
    <row r="186" spans="2:8" s="48" customFormat="1" ht="8.25" customHeight="1">
      <c r="B186" s="62">
        <v>169</v>
      </c>
      <c r="C186" s="63">
        <v>2</v>
      </c>
      <c r="E186"/>
      <c r="F186"/>
      <c r="G186"/>
      <c r="H186"/>
    </row>
    <row r="187" spans="2:8" s="48" customFormat="1" ht="8.25" customHeight="1">
      <c r="B187" s="62">
        <v>170</v>
      </c>
      <c r="C187" s="63">
        <v>5</v>
      </c>
      <c r="E187"/>
      <c r="F187"/>
      <c r="G187"/>
      <c r="H187"/>
    </row>
    <row r="188" spans="2:8" s="48" customFormat="1" ht="8.25" customHeight="1">
      <c r="B188" s="62">
        <v>171</v>
      </c>
      <c r="C188" s="63">
        <v>6</v>
      </c>
      <c r="E188"/>
      <c r="F188"/>
      <c r="G188"/>
      <c r="H188"/>
    </row>
    <row r="189" spans="2:8" s="48" customFormat="1" ht="8.25" customHeight="1">
      <c r="B189" s="62">
        <v>172</v>
      </c>
      <c r="C189" s="63">
        <v>6</v>
      </c>
      <c r="E189"/>
      <c r="F189"/>
      <c r="G189"/>
      <c r="H189"/>
    </row>
    <row r="190" spans="2:8" s="48" customFormat="1" ht="8.25" customHeight="1">
      <c r="B190" s="62">
        <v>173</v>
      </c>
      <c r="C190" s="63">
        <v>9</v>
      </c>
      <c r="E190"/>
      <c r="F190"/>
      <c r="G190"/>
      <c r="H190"/>
    </row>
    <row r="191" spans="2:8" s="48" customFormat="1" ht="8.25" customHeight="1">
      <c r="B191" s="62">
        <v>174</v>
      </c>
      <c r="C191" s="63">
        <v>2</v>
      </c>
      <c r="E191"/>
      <c r="F191"/>
      <c r="G191"/>
      <c r="H191"/>
    </row>
    <row r="192" spans="2:8" s="48" customFormat="1" ht="8.25" customHeight="1">
      <c r="B192" s="62">
        <v>175</v>
      </c>
      <c r="C192" s="63">
        <v>2</v>
      </c>
      <c r="E192"/>
      <c r="F192"/>
      <c r="G192"/>
      <c r="H192"/>
    </row>
    <row r="193" spans="2:8" s="48" customFormat="1" ht="8.25" customHeight="1">
      <c r="B193" s="62">
        <v>176</v>
      </c>
      <c r="C193" s="63">
        <v>5</v>
      </c>
      <c r="E193"/>
      <c r="F193"/>
      <c r="G193"/>
      <c r="H193"/>
    </row>
    <row r="194" spans="2:8" s="48" customFormat="1" ht="8.25" customHeight="1">
      <c r="B194" s="62">
        <v>177</v>
      </c>
      <c r="C194" s="63">
        <v>2</v>
      </c>
      <c r="E194"/>
      <c r="F194"/>
      <c r="G194"/>
      <c r="H194"/>
    </row>
    <row r="195" spans="2:8" s="48" customFormat="1" ht="8.25" customHeight="1">
      <c r="B195" s="62">
        <v>178</v>
      </c>
      <c r="C195" s="63">
        <v>8</v>
      </c>
      <c r="E195"/>
      <c r="F195"/>
      <c r="G195"/>
      <c r="H195"/>
    </row>
    <row r="196" spans="2:8" s="48" customFormat="1" ht="8.25" customHeight="1">
      <c r="B196" s="62">
        <v>179</v>
      </c>
      <c r="C196" s="63">
        <v>6</v>
      </c>
      <c r="E196"/>
      <c r="F196"/>
      <c r="G196"/>
      <c r="H196"/>
    </row>
    <row r="197" spans="2:8" s="48" customFormat="1" ht="8.25" customHeight="1">
      <c r="B197" s="62">
        <v>180</v>
      </c>
      <c r="C197" s="63">
        <v>5</v>
      </c>
      <c r="E197"/>
      <c r="F197"/>
      <c r="G197"/>
      <c r="H197"/>
    </row>
    <row r="198" spans="2:8" s="48" customFormat="1" ht="8.25" customHeight="1">
      <c r="B198" s="62">
        <v>181</v>
      </c>
      <c r="C198" s="63">
        <v>6</v>
      </c>
      <c r="E198"/>
      <c r="F198"/>
      <c r="G198"/>
      <c r="H198"/>
    </row>
    <row r="199" spans="2:8" s="48" customFormat="1" ht="8.25" customHeight="1">
      <c r="B199" s="62">
        <v>182</v>
      </c>
      <c r="C199" s="63">
        <v>2</v>
      </c>
      <c r="E199"/>
      <c r="F199"/>
      <c r="G199"/>
      <c r="H199"/>
    </row>
    <row r="200" spans="2:8" s="48" customFormat="1" ht="8.25" customHeight="1">
      <c r="B200" s="62">
        <v>183</v>
      </c>
      <c r="C200" s="63">
        <v>4</v>
      </c>
      <c r="E200"/>
      <c r="F200"/>
      <c r="G200"/>
      <c r="H200"/>
    </row>
    <row r="201" spans="2:8" s="48" customFormat="1" ht="8.25" customHeight="1">
      <c r="B201" s="62">
        <v>184</v>
      </c>
      <c r="C201" s="63">
        <v>5</v>
      </c>
      <c r="E201"/>
      <c r="F201"/>
      <c r="G201"/>
      <c r="H201"/>
    </row>
    <row r="202" spans="2:8" s="48" customFormat="1" ht="8.25" customHeight="1">
      <c r="B202" s="62">
        <v>185</v>
      </c>
      <c r="C202" s="63">
        <v>6</v>
      </c>
      <c r="E202"/>
      <c r="F202"/>
      <c r="G202"/>
      <c r="H202"/>
    </row>
    <row r="203" spans="2:8" s="48" customFormat="1" ht="8.25" customHeight="1">
      <c r="B203" s="62">
        <v>186</v>
      </c>
      <c r="C203" s="63">
        <v>4</v>
      </c>
      <c r="E203"/>
      <c r="F203"/>
      <c r="G203"/>
      <c r="H203"/>
    </row>
    <row r="204" spans="2:8" s="48" customFormat="1" ht="8.25" customHeight="1">
      <c r="B204" s="62">
        <v>187</v>
      </c>
      <c r="C204" s="63">
        <v>7</v>
      </c>
      <c r="E204"/>
      <c r="F204"/>
      <c r="G204"/>
      <c r="H204"/>
    </row>
    <row r="205" spans="2:8" s="48" customFormat="1" ht="8.25" customHeight="1">
      <c r="B205" s="62">
        <v>188</v>
      </c>
      <c r="C205" s="63">
        <v>4</v>
      </c>
      <c r="E205"/>
      <c r="F205"/>
      <c r="G205"/>
      <c r="H205"/>
    </row>
    <row r="206" spans="2:8" s="48" customFormat="1" ht="8.25" customHeight="1">
      <c r="B206" s="62">
        <v>189</v>
      </c>
      <c r="C206" s="63">
        <v>3</v>
      </c>
      <c r="E206"/>
      <c r="F206"/>
      <c r="G206"/>
      <c r="H206"/>
    </row>
    <row r="207" spans="2:8" s="48" customFormat="1" ht="8.25" customHeight="1">
      <c r="B207" s="62">
        <v>190</v>
      </c>
      <c r="C207" s="63">
        <v>4</v>
      </c>
      <c r="E207"/>
      <c r="F207"/>
      <c r="G207"/>
      <c r="H207"/>
    </row>
    <row r="208" spans="2:8" s="48" customFormat="1" ht="8.25" customHeight="1">
      <c r="B208" s="62">
        <v>191</v>
      </c>
      <c r="C208" s="63">
        <v>5</v>
      </c>
      <c r="E208"/>
      <c r="F208"/>
      <c r="G208"/>
      <c r="H208"/>
    </row>
    <row r="209" spans="2:8" s="48" customFormat="1" ht="8.25" customHeight="1">
      <c r="B209" s="62">
        <v>192</v>
      </c>
      <c r="C209" s="63">
        <v>5</v>
      </c>
      <c r="E209"/>
      <c r="F209"/>
      <c r="G209"/>
      <c r="H209"/>
    </row>
    <row r="210" spans="2:8" s="48" customFormat="1" ht="8.25" customHeight="1">
      <c r="B210" s="62">
        <v>193</v>
      </c>
      <c r="C210" s="63">
        <v>11</v>
      </c>
      <c r="E210"/>
      <c r="F210"/>
      <c r="G210"/>
      <c r="H210"/>
    </row>
    <row r="211" spans="2:8" s="48" customFormat="1" ht="8.25" customHeight="1">
      <c r="B211" s="62">
        <v>194</v>
      </c>
      <c r="C211" s="63">
        <v>8</v>
      </c>
      <c r="E211"/>
      <c r="F211"/>
      <c r="G211"/>
      <c r="H211"/>
    </row>
    <row r="212" spans="2:8" s="48" customFormat="1" ht="8.25" customHeight="1">
      <c r="B212" s="62">
        <v>195</v>
      </c>
      <c r="C212" s="63">
        <v>7</v>
      </c>
      <c r="E212"/>
      <c r="F212"/>
      <c r="G212"/>
      <c r="H212"/>
    </row>
    <row r="213" spans="2:8" s="48" customFormat="1" ht="8.25" customHeight="1">
      <c r="B213" s="62">
        <v>196</v>
      </c>
      <c r="C213" s="63">
        <v>10</v>
      </c>
      <c r="E213"/>
      <c r="F213"/>
      <c r="G213"/>
      <c r="H213"/>
    </row>
    <row r="214" spans="2:8" s="48" customFormat="1" ht="8.25" customHeight="1">
      <c r="B214" s="62">
        <v>197</v>
      </c>
      <c r="C214" s="63">
        <v>5</v>
      </c>
      <c r="E214"/>
      <c r="F214"/>
      <c r="G214"/>
      <c r="H214"/>
    </row>
    <row r="215" spans="2:8" s="48" customFormat="1" ht="8.25" customHeight="1">
      <c r="B215" s="62">
        <v>198</v>
      </c>
      <c r="C215" s="63">
        <v>3</v>
      </c>
      <c r="E215"/>
      <c r="F215"/>
      <c r="G215"/>
      <c r="H215"/>
    </row>
    <row r="216" spans="2:8" s="48" customFormat="1" ht="8.25" customHeight="1">
      <c r="B216" s="62">
        <v>199</v>
      </c>
      <c r="C216" s="63">
        <v>3</v>
      </c>
      <c r="E216"/>
      <c r="F216"/>
      <c r="G216"/>
      <c r="H216"/>
    </row>
    <row r="217" spans="2:8" s="48" customFormat="1" ht="8.25" customHeight="1">
      <c r="B217" s="62">
        <v>200</v>
      </c>
      <c r="C217" s="63">
        <v>3</v>
      </c>
      <c r="E217"/>
      <c r="F217"/>
      <c r="G217"/>
      <c r="H217"/>
    </row>
    <row r="218" spans="2:8" s="48" customFormat="1" ht="8.25" customHeight="1">
      <c r="B218" s="62">
        <v>201</v>
      </c>
      <c r="C218" s="63">
        <v>6</v>
      </c>
      <c r="E218"/>
      <c r="F218"/>
      <c r="G218"/>
      <c r="H218"/>
    </row>
    <row r="219" spans="2:8" s="48" customFormat="1" ht="8.25" customHeight="1">
      <c r="B219" s="62">
        <v>202</v>
      </c>
      <c r="C219" s="63">
        <v>4</v>
      </c>
      <c r="E219"/>
      <c r="F219"/>
      <c r="G219"/>
      <c r="H219"/>
    </row>
    <row r="220" spans="2:8" s="48" customFormat="1" ht="8.25" customHeight="1">
      <c r="B220" s="62">
        <v>203</v>
      </c>
      <c r="C220" s="63">
        <v>5</v>
      </c>
      <c r="E220"/>
      <c r="F220"/>
      <c r="G220"/>
      <c r="H220"/>
    </row>
    <row r="221" spans="2:8" s="48" customFormat="1" ht="8.25" customHeight="1">
      <c r="B221" s="62">
        <v>204</v>
      </c>
      <c r="C221" s="63">
        <v>4</v>
      </c>
      <c r="E221"/>
      <c r="F221"/>
      <c r="G221"/>
      <c r="H221"/>
    </row>
    <row r="222" spans="2:8" s="48" customFormat="1" ht="8.25" customHeight="1">
      <c r="B222" s="62">
        <v>205</v>
      </c>
      <c r="C222" s="63">
        <v>3</v>
      </c>
      <c r="E222"/>
      <c r="F222"/>
      <c r="G222"/>
      <c r="H222"/>
    </row>
    <row r="223" spans="2:8" s="48" customFormat="1" ht="8.25" customHeight="1">
      <c r="B223" s="62">
        <v>206</v>
      </c>
      <c r="C223" s="63">
        <v>5</v>
      </c>
      <c r="E223"/>
      <c r="F223"/>
      <c r="G223"/>
      <c r="H223"/>
    </row>
    <row r="224" spans="2:8" s="48" customFormat="1" ht="8.25" customHeight="1">
      <c r="B224" s="62">
        <v>207</v>
      </c>
      <c r="C224" s="63">
        <v>3</v>
      </c>
      <c r="E224"/>
      <c r="F224"/>
      <c r="G224"/>
      <c r="H224"/>
    </row>
    <row r="225" spans="2:8" s="48" customFormat="1" ht="8.25" customHeight="1">
      <c r="B225" s="62">
        <v>208</v>
      </c>
      <c r="C225" s="63">
        <v>4</v>
      </c>
      <c r="E225"/>
      <c r="F225"/>
      <c r="G225"/>
      <c r="H225"/>
    </row>
    <row r="226" spans="2:8" s="48" customFormat="1" ht="8.25" customHeight="1">
      <c r="B226" s="62">
        <v>209</v>
      </c>
      <c r="C226" s="63">
        <v>7</v>
      </c>
      <c r="E226"/>
      <c r="F226"/>
      <c r="G226"/>
      <c r="H226"/>
    </row>
    <row r="227" spans="2:8" s="48" customFormat="1" ht="8.25" customHeight="1">
      <c r="B227" s="62">
        <v>210</v>
      </c>
      <c r="C227" s="63">
        <v>5</v>
      </c>
      <c r="E227"/>
      <c r="F227"/>
      <c r="G227"/>
      <c r="H227"/>
    </row>
    <row r="228" spans="2:8" ht="12.75">
      <c r="B228" s="71">
        <v>211</v>
      </c>
      <c r="C228" s="72">
        <v>6</v>
      </c>
      <c r="E228"/>
      <c r="F228"/>
      <c r="G228"/>
      <c r="H228"/>
    </row>
    <row r="229" spans="2:8" ht="12.75">
      <c r="B229" s="71">
        <v>212</v>
      </c>
      <c r="C229" s="72">
        <v>3</v>
      </c>
      <c r="E229"/>
      <c r="F229"/>
      <c r="G229"/>
      <c r="H229"/>
    </row>
    <row r="230" spans="2:8" ht="12.75">
      <c r="B230" s="71">
        <v>213</v>
      </c>
      <c r="C230" s="72">
        <v>7</v>
      </c>
      <c r="E230"/>
      <c r="F230"/>
      <c r="G230"/>
      <c r="H230"/>
    </row>
    <row r="231" spans="2:8" ht="12.75">
      <c r="B231" s="71">
        <v>214</v>
      </c>
      <c r="C231" s="72">
        <v>2</v>
      </c>
      <c r="E231"/>
      <c r="F231"/>
      <c r="G231"/>
      <c r="H231"/>
    </row>
    <row r="232" spans="2:8" ht="12.75">
      <c r="B232" s="71">
        <v>215</v>
      </c>
      <c r="C232" s="72">
        <v>5</v>
      </c>
      <c r="E232"/>
      <c r="F232"/>
      <c r="G232"/>
      <c r="H232"/>
    </row>
    <row r="233" spans="2:8" ht="12.75">
      <c r="B233" s="71">
        <v>216</v>
      </c>
      <c r="C233" s="72">
        <v>2</v>
      </c>
      <c r="E233"/>
      <c r="F233"/>
      <c r="G233"/>
      <c r="H233"/>
    </row>
    <row r="234" spans="2:8" ht="12.75">
      <c r="B234" s="71">
        <v>217</v>
      </c>
      <c r="C234" s="72">
        <v>3</v>
      </c>
      <c r="E234"/>
      <c r="F234"/>
      <c r="G234"/>
      <c r="H234"/>
    </row>
    <row r="235" spans="2:8" ht="12.75">
      <c r="B235" s="71">
        <v>218</v>
      </c>
      <c r="C235" s="72">
        <v>4</v>
      </c>
      <c r="E235"/>
      <c r="F235"/>
      <c r="G235"/>
      <c r="H235"/>
    </row>
    <row r="236" spans="2:8" ht="12.75">
      <c r="B236" s="71">
        <v>219</v>
      </c>
      <c r="C236" s="72">
        <v>3</v>
      </c>
      <c r="E236"/>
      <c r="F236"/>
      <c r="G236"/>
      <c r="H236"/>
    </row>
    <row r="237" spans="2:8" ht="12.75">
      <c r="B237" s="71">
        <v>220</v>
      </c>
      <c r="C237" s="72">
        <v>5</v>
      </c>
      <c r="E237"/>
      <c r="F237"/>
      <c r="G237"/>
      <c r="H237"/>
    </row>
    <row r="238" spans="2:8" ht="12.75">
      <c r="B238" s="71">
        <v>221</v>
      </c>
      <c r="C238" s="72">
        <v>4</v>
      </c>
      <c r="E238"/>
      <c r="F238"/>
      <c r="G238"/>
      <c r="H238"/>
    </row>
    <row r="239" spans="2:8" ht="12.75">
      <c r="B239" s="71">
        <v>222</v>
      </c>
      <c r="C239" s="72">
        <v>6</v>
      </c>
      <c r="E239"/>
      <c r="F239"/>
      <c r="G239"/>
      <c r="H239"/>
    </row>
    <row r="240" spans="2:8" ht="12.75">
      <c r="B240" s="71">
        <v>223</v>
      </c>
      <c r="C240" s="72">
        <v>4</v>
      </c>
      <c r="E240"/>
      <c r="F240"/>
      <c r="G240"/>
      <c r="H240"/>
    </row>
    <row r="241" spans="2:8" ht="12.75">
      <c r="B241" s="71">
        <v>224</v>
      </c>
      <c r="C241" s="72">
        <v>5</v>
      </c>
      <c r="E241"/>
      <c r="F241"/>
      <c r="G241"/>
      <c r="H241"/>
    </row>
    <row r="242" spans="2:8" ht="12.75">
      <c r="B242" s="71">
        <v>225</v>
      </c>
      <c r="C242" s="72">
        <v>4</v>
      </c>
      <c r="E242"/>
      <c r="F242"/>
      <c r="G242"/>
      <c r="H242"/>
    </row>
    <row r="243" spans="2:8" ht="12.75">
      <c r="B243" s="71">
        <v>226</v>
      </c>
      <c r="C243" s="72">
        <v>5</v>
      </c>
      <c r="E243"/>
      <c r="F243"/>
      <c r="G243"/>
      <c r="H243"/>
    </row>
    <row r="244" spans="2:8" ht="12.75">
      <c r="B244" s="71">
        <v>227</v>
      </c>
      <c r="C244" s="72">
        <v>3</v>
      </c>
      <c r="E244"/>
      <c r="F244"/>
      <c r="G244"/>
      <c r="H244"/>
    </row>
    <row r="245" spans="2:8" ht="12.75">
      <c r="B245" s="71">
        <v>228</v>
      </c>
      <c r="C245" s="72">
        <v>7</v>
      </c>
      <c r="E245"/>
      <c r="F245"/>
      <c r="G245"/>
      <c r="H245"/>
    </row>
    <row r="246" spans="2:8" ht="12.75">
      <c r="B246" s="71">
        <v>229</v>
      </c>
      <c r="C246" s="72">
        <v>10</v>
      </c>
      <c r="E246"/>
      <c r="F246"/>
      <c r="G246"/>
      <c r="H246"/>
    </row>
    <row r="247" spans="2:8" ht="12.75">
      <c r="B247" s="71">
        <v>230</v>
      </c>
      <c r="C247" s="72">
        <v>6</v>
      </c>
      <c r="E247"/>
      <c r="F247"/>
      <c r="G247"/>
      <c r="H247"/>
    </row>
    <row r="248" spans="2:8" ht="12.75">
      <c r="B248" s="71">
        <v>231</v>
      </c>
      <c r="C248" s="72">
        <v>4</v>
      </c>
      <c r="E248"/>
      <c r="F248"/>
      <c r="G248"/>
      <c r="H248"/>
    </row>
    <row r="249" spans="2:8" ht="12.75">
      <c r="B249" s="71">
        <v>232</v>
      </c>
      <c r="C249" s="72">
        <v>8</v>
      </c>
      <c r="E249"/>
      <c r="F249"/>
      <c r="G249"/>
      <c r="H249"/>
    </row>
    <row r="250" spans="2:8" ht="12.75">
      <c r="B250" s="71">
        <v>233</v>
      </c>
      <c r="C250" s="72">
        <v>2</v>
      </c>
      <c r="E250"/>
      <c r="F250"/>
      <c r="G250"/>
      <c r="H250"/>
    </row>
    <row r="251" spans="2:8" ht="12.75">
      <c r="B251" s="71">
        <v>234</v>
      </c>
      <c r="C251" s="72">
        <v>6</v>
      </c>
      <c r="E251"/>
      <c r="F251"/>
      <c r="G251"/>
      <c r="H251"/>
    </row>
    <row r="252" spans="2:8" ht="12.75">
      <c r="B252" s="71">
        <v>235</v>
      </c>
      <c r="C252" s="72">
        <v>9</v>
      </c>
      <c r="E252"/>
      <c r="F252"/>
      <c r="G252"/>
      <c r="H252"/>
    </row>
    <row r="253" spans="2:8" ht="12.75">
      <c r="B253" s="71">
        <v>236</v>
      </c>
      <c r="C253" s="72">
        <v>7</v>
      </c>
      <c r="E253"/>
      <c r="F253"/>
      <c r="G253"/>
      <c r="H253"/>
    </row>
    <row r="254" spans="2:8" ht="12.75">
      <c r="B254" s="71">
        <v>237</v>
      </c>
      <c r="C254" s="72">
        <v>8</v>
      </c>
      <c r="E254"/>
      <c r="F254"/>
      <c r="G254"/>
      <c r="H254"/>
    </row>
    <row r="255" spans="2:8" ht="12.75">
      <c r="B255" s="71">
        <v>238</v>
      </c>
      <c r="C255" s="72">
        <v>5</v>
      </c>
      <c r="E255"/>
      <c r="F255"/>
      <c r="G255"/>
      <c r="H255"/>
    </row>
    <row r="256" spans="2:8" ht="12.75">
      <c r="B256" s="71">
        <v>239</v>
      </c>
      <c r="C256" s="72">
        <v>4</v>
      </c>
      <c r="E256"/>
      <c r="F256"/>
      <c r="G256"/>
      <c r="H256"/>
    </row>
    <row r="257" spans="2:8" ht="12.75">
      <c r="B257" s="71">
        <v>240</v>
      </c>
      <c r="C257" s="72">
        <v>5</v>
      </c>
      <c r="E257"/>
      <c r="F257"/>
      <c r="G257"/>
      <c r="H257"/>
    </row>
    <row r="258" spans="2:8" ht="12.75">
      <c r="B258" s="71">
        <v>241</v>
      </c>
      <c r="C258" s="72">
        <v>5</v>
      </c>
      <c r="E258"/>
      <c r="F258"/>
      <c r="G258"/>
      <c r="H258"/>
    </row>
    <row r="259" spans="2:8" ht="12.75">
      <c r="B259" s="71">
        <v>242</v>
      </c>
      <c r="C259" s="72">
        <v>4</v>
      </c>
      <c r="E259"/>
      <c r="F259"/>
      <c r="G259"/>
      <c r="H259"/>
    </row>
    <row r="260" spans="2:8" ht="12.75">
      <c r="B260" s="71">
        <v>243</v>
      </c>
      <c r="C260" s="72">
        <v>4</v>
      </c>
      <c r="E260"/>
      <c r="F260"/>
      <c r="G260"/>
      <c r="H260"/>
    </row>
    <row r="261" spans="2:8" ht="12.75">
      <c r="B261" s="71">
        <v>244</v>
      </c>
      <c r="C261" s="72">
        <v>6</v>
      </c>
      <c r="E261"/>
      <c r="F261"/>
      <c r="G261"/>
      <c r="H261"/>
    </row>
    <row r="262" spans="2:8" ht="12.75">
      <c r="B262" s="71">
        <v>245</v>
      </c>
      <c r="C262" s="72">
        <v>6</v>
      </c>
      <c r="E262"/>
      <c r="F262"/>
      <c r="G262"/>
      <c r="H262"/>
    </row>
    <row r="263" spans="2:8" ht="12.75">
      <c r="B263" s="71">
        <v>246</v>
      </c>
      <c r="C263" s="72">
        <v>5</v>
      </c>
      <c r="E263"/>
      <c r="F263"/>
      <c r="G263"/>
      <c r="H263"/>
    </row>
    <row r="264" spans="2:8" ht="12.75">
      <c r="B264" s="71">
        <v>247</v>
      </c>
      <c r="C264" s="72">
        <v>6</v>
      </c>
      <c r="E264"/>
      <c r="F264"/>
      <c r="G264"/>
      <c r="H264"/>
    </row>
    <row r="265" spans="2:8" ht="12.75">
      <c r="B265" s="71">
        <v>248</v>
      </c>
      <c r="C265" s="72">
        <v>8</v>
      </c>
      <c r="E265"/>
      <c r="F265"/>
      <c r="G265"/>
      <c r="H265"/>
    </row>
    <row r="266" spans="2:8" ht="12.75">
      <c r="B266" s="71">
        <v>249</v>
      </c>
      <c r="C266" s="72">
        <v>5</v>
      </c>
      <c r="E266"/>
      <c r="F266"/>
      <c r="G266"/>
      <c r="H266"/>
    </row>
    <row r="267" spans="2:8" ht="12.75">
      <c r="B267" s="71">
        <v>250</v>
      </c>
      <c r="C267" s="72">
        <v>5</v>
      </c>
      <c r="E267"/>
      <c r="F267"/>
      <c r="G267"/>
      <c r="H267"/>
    </row>
    <row r="268" spans="2:8" ht="12.75">
      <c r="B268" s="71">
        <v>251</v>
      </c>
      <c r="C268" s="72">
        <v>4</v>
      </c>
      <c r="E268"/>
      <c r="F268"/>
      <c r="G268"/>
      <c r="H268"/>
    </row>
    <row r="269" spans="2:8" ht="12.75">
      <c r="B269" s="71">
        <v>252</v>
      </c>
      <c r="C269" s="72">
        <v>5</v>
      </c>
      <c r="E269"/>
      <c r="F269"/>
      <c r="G269"/>
      <c r="H269"/>
    </row>
    <row r="270" spans="2:8" ht="12.75">
      <c r="B270" s="71">
        <v>253</v>
      </c>
      <c r="C270" s="72">
        <v>5</v>
      </c>
      <c r="E270"/>
      <c r="F270"/>
      <c r="G270"/>
      <c r="H270"/>
    </row>
    <row r="271" spans="2:8" ht="12.75">
      <c r="B271" s="71">
        <v>254</v>
      </c>
      <c r="C271" s="72">
        <v>5</v>
      </c>
      <c r="E271"/>
      <c r="F271"/>
      <c r="G271"/>
      <c r="H271"/>
    </row>
    <row r="272" spans="2:8" ht="12.75">
      <c r="B272" s="71">
        <v>255</v>
      </c>
      <c r="C272" s="72">
        <v>7</v>
      </c>
      <c r="E272"/>
      <c r="F272"/>
      <c r="G272"/>
      <c r="H272"/>
    </row>
    <row r="273" spans="2:8" ht="12.75">
      <c r="B273" s="71">
        <v>256</v>
      </c>
      <c r="C273" s="72">
        <v>7</v>
      </c>
      <c r="E273"/>
      <c r="F273"/>
      <c r="G273"/>
      <c r="H273"/>
    </row>
    <row r="274" spans="2:8" ht="12.75">
      <c r="B274" s="71">
        <v>257</v>
      </c>
      <c r="C274" s="72">
        <v>7</v>
      </c>
      <c r="E274"/>
      <c r="F274"/>
      <c r="G274"/>
      <c r="H274"/>
    </row>
    <row r="275" spans="2:8" ht="12.75">
      <c r="B275" s="71">
        <v>258</v>
      </c>
      <c r="C275" s="72">
        <v>4</v>
      </c>
      <c r="E275"/>
      <c r="F275"/>
      <c r="G275"/>
      <c r="H275"/>
    </row>
    <row r="276" spans="2:8" ht="12.75">
      <c r="B276" s="71">
        <v>259</v>
      </c>
      <c r="C276" s="72">
        <v>2</v>
      </c>
      <c r="E276"/>
      <c r="F276"/>
      <c r="G276"/>
      <c r="H276"/>
    </row>
    <row r="277" spans="2:8" ht="12.75">
      <c r="B277" s="71">
        <v>260</v>
      </c>
      <c r="C277" s="72">
        <v>5</v>
      </c>
      <c r="E277"/>
      <c r="F277"/>
      <c r="G277"/>
      <c r="H277"/>
    </row>
    <row r="278" spans="2:8" ht="12.75">
      <c r="B278" s="71">
        <v>261</v>
      </c>
      <c r="C278" s="72">
        <v>4</v>
      </c>
      <c r="E278"/>
      <c r="F278"/>
      <c r="G278"/>
      <c r="H278"/>
    </row>
    <row r="279" spans="2:8" ht="12.75">
      <c r="B279" s="71">
        <v>262</v>
      </c>
      <c r="C279" s="72">
        <v>3</v>
      </c>
      <c r="E279"/>
      <c r="F279"/>
      <c r="G279"/>
      <c r="H279"/>
    </row>
    <row r="280" spans="2:8" ht="12.75">
      <c r="B280" s="71">
        <v>263</v>
      </c>
      <c r="C280" s="72">
        <v>9</v>
      </c>
      <c r="E280"/>
      <c r="F280"/>
      <c r="G280"/>
      <c r="H280"/>
    </row>
    <row r="281" spans="2:8" ht="12.75">
      <c r="B281" s="71">
        <v>264</v>
      </c>
      <c r="C281" s="72">
        <v>4</v>
      </c>
      <c r="E281"/>
      <c r="F281"/>
      <c r="G281"/>
      <c r="H281"/>
    </row>
    <row r="282" spans="2:8" ht="12.75">
      <c r="B282" s="71">
        <v>265</v>
      </c>
      <c r="C282" s="72">
        <v>4</v>
      </c>
      <c r="E282"/>
      <c r="F282"/>
      <c r="G282"/>
      <c r="H282"/>
    </row>
    <row r="283" spans="2:8" ht="12.75">
      <c r="B283" s="71">
        <v>266</v>
      </c>
      <c r="C283" s="72">
        <v>6</v>
      </c>
      <c r="E283"/>
      <c r="F283"/>
      <c r="G283"/>
      <c r="H283"/>
    </row>
    <row r="284" spans="2:8" ht="12.75">
      <c r="B284" s="71">
        <v>267</v>
      </c>
      <c r="C284" s="72">
        <v>3</v>
      </c>
      <c r="E284"/>
      <c r="F284"/>
      <c r="G284"/>
      <c r="H284"/>
    </row>
    <row r="285" spans="2:8" ht="12.75">
      <c r="B285" s="71">
        <v>268</v>
      </c>
      <c r="C285" s="72">
        <v>7</v>
      </c>
      <c r="E285"/>
      <c r="F285"/>
      <c r="G285"/>
      <c r="H285"/>
    </row>
    <row r="286" spans="2:8" ht="12.75">
      <c r="B286" s="71">
        <v>269</v>
      </c>
      <c r="C286" s="72">
        <v>7</v>
      </c>
      <c r="E286"/>
      <c r="F286"/>
      <c r="G286"/>
      <c r="H286"/>
    </row>
    <row r="287" spans="2:8" ht="12.75">
      <c r="B287" s="71">
        <v>270</v>
      </c>
      <c r="C287" s="72">
        <v>5</v>
      </c>
      <c r="E287"/>
      <c r="F287"/>
      <c r="G287"/>
      <c r="H287"/>
    </row>
    <row r="288" spans="2:8" ht="12.75">
      <c r="B288" s="71">
        <v>271</v>
      </c>
      <c r="C288" s="72">
        <v>7</v>
      </c>
      <c r="E288"/>
      <c r="F288"/>
      <c r="G288"/>
      <c r="H288"/>
    </row>
    <row r="289" spans="2:8" ht="12.75">
      <c r="B289" s="71">
        <v>272</v>
      </c>
      <c r="C289" s="72">
        <v>6</v>
      </c>
      <c r="E289"/>
      <c r="F289"/>
      <c r="G289"/>
      <c r="H289"/>
    </row>
    <row r="290" spans="2:8" ht="12.75">
      <c r="B290" s="71">
        <v>273</v>
      </c>
      <c r="C290" s="72">
        <v>6</v>
      </c>
      <c r="E290"/>
      <c r="F290"/>
      <c r="G290"/>
      <c r="H290"/>
    </row>
    <row r="291" spans="2:8" ht="12.75">
      <c r="B291" s="71">
        <v>274</v>
      </c>
      <c r="C291" s="72">
        <v>2</v>
      </c>
      <c r="E291"/>
      <c r="F291"/>
      <c r="G291"/>
      <c r="H291"/>
    </row>
    <row r="292" spans="2:8" ht="12.75">
      <c r="B292" s="71">
        <v>275</v>
      </c>
      <c r="C292" s="72">
        <v>5</v>
      </c>
      <c r="E292"/>
      <c r="F292"/>
      <c r="G292"/>
      <c r="H292"/>
    </row>
    <row r="293" spans="2:8" ht="12.75">
      <c r="B293" s="71">
        <v>276</v>
      </c>
      <c r="C293" s="72">
        <v>6</v>
      </c>
      <c r="E293"/>
      <c r="F293"/>
      <c r="G293"/>
      <c r="H293"/>
    </row>
    <row r="294" spans="2:8" ht="12.75">
      <c r="B294" s="71">
        <v>277</v>
      </c>
      <c r="C294" s="72">
        <v>4</v>
      </c>
      <c r="E294"/>
      <c r="F294"/>
      <c r="G294"/>
      <c r="H294"/>
    </row>
    <row r="295" spans="2:8" ht="12.75">
      <c r="B295" s="71">
        <v>278</v>
      </c>
      <c r="C295" s="72">
        <v>4</v>
      </c>
      <c r="E295"/>
      <c r="F295"/>
      <c r="G295"/>
      <c r="H295"/>
    </row>
    <row r="296" spans="2:8" ht="12.75">
      <c r="B296" s="71">
        <v>279</v>
      </c>
      <c r="C296" s="72">
        <v>4</v>
      </c>
      <c r="E296"/>
      <c r="F296"/>
      <c r="G296"/>
      <c r="H296"/>
    </row>
    <row r="297" spans="2:8" ht="12.75">
      <c r="B297" s="71">
        <v>280</v>
      </c>
      <c r="C297" s="72">
        <v>6</v>
      </c>
      <c r="E297"/>
      <c r="F297"/>
      <c r="G297"/>
      <c r="H297"/>
    </row>
    <row r="298" spans="2:8" ht="12.75">
      <c r="B298" s="71">
        <v>281</v>
      </c>
      <c r="C298" s="72">
        <v>3</v>
      </c>
      <c r="E298"/>
      <c r="F298"/>
      <c r="G298"/>
      <c r="H298"/>
    </row>
    <row r="299" spans="2:8" ht="12.75">
      <c r="B299" s="71">
        <v>282</v>
      </c>
      <c r="C299" s="72">
        <v>3</v>
      </c>
      <c r="E299"/>
      <c r="F299"/>
      <c r="G299"/>
      <c r="H299"/>
    </row>
    <row r="300" spans="2:8" ht="12.75">
      <c r="B300" s="71">
        <v>283</v>
      </c>
      <c r="C300" s="72">
        <v>5</v>
      </c>
      <c r="E300"/>
      <c r="F300"/>
      <c r="G300"/>
      <c r="H300"/>
    </row>
    <row r="301" spans="2:8" ht="12.75">
      <c r="B301" s="71">
        <v>284</v>
      </c>
      <c r="C301" s="72">
        <v>4</v>
      </c>
      <c r="E301"/>
      <c r="F301"/>
      <c r="G301"/>
      <c r="H301"/>
    </row>
    <row r="302" spans="2:8" ht="12.75">
      <c r="B302" s="71">
        <v>285</v>
      </c>
      <c r="C302" s="72">
        <v>1</v>
      </c>
      <c r="E302"/>
      <c r="F302"/>
      <c r="G302"/>
      <c r="H302"/>
    </row>
    <row r="303" spans="2:8" ht="12.75">
      <c r="B303" s="71">
        <v>286</v>
      </c>
      <c r="C303" s="72">
        <v>3</v>
      </c>
      <c r="E303"/>
      <c r="F303"/>
      <c r="G303"/>
      <c r="H303"/>
    </row>
    <row r="304" spans="2:8" ht="12.75">
      <c r="B304" s="71">
        <v>287</v>
      </c>
      <c r="C304" s="72">
        <v>2</v>
      </c>
      <c r="E304"/>
      <c r="F304"/>
      <c r="G304"/>
      <c r="H304"/>
    </row>
    <row r="305" spans="2:8" ht="12.75">
      <c r="B305" s="71">
        <v>288</v>
      </c>
      <c r="C305" s="72">
        <v>5</v>
      </c>
      <c r="E305"/>
      <c r="F305"/>
      <c r="G305"/>
      <c r="H305"/>
    </row>
    <row r="306" spans="2:8" ht="12.75">
      <c r="B306" s="71">
        <v>289</v>
      </c>
      <c r="C306" s="72">
        <v>8</v>
      </c>
      <c r="E306"/>
      <c r="F306"/>
      <c r="G306"/>
      <c r="H306"/>
    </row>
    <row r="307" spans="2:8" ht="12.75">
      <c r="B307" s="71">
        <v>290</v>
      </c>
      <c r="C307" s="72">
        <v>6</v>
      </c>
      <c r="E307"/>
      <c r="F307"/>
      <c r="G307"/>
      <c r="H307"/>
    </row>
    <row r="308" spans="2:8" ht="12.75">
      <c r="B308" s="71">
        <v>291</v>
      </c>
      <c r="C308" s="72">
        <v>4</v>
      </c>
      <c r="E308"/>
      <c r="F308"/>
      <c r="G308"/>
      <c r="H308"/>
    </row>
    <row r="309" spans="2:8" ht="12.75">
      <c r="B309" s="71">
        <v>292</v>
      </c>
      <c r="C309" s="72">
        <v>8</v>
      </c>
      <c r="E309"/>
      <c r="F309"/>
      <c r="G309"/>
      <c r="H309"/>
    </row>
    <row r="310" spans="2:8" ht="12.75">
      <c r="B310" s="71">
        <v>293</v>
      </c>
      <c r="C310" s="72">
        <v>6</v>
      </c>
      <c r="E310"/>
      <c r="F310"/>
      <c r="G310"/>
      <c r="H310"/>
    </row>
    <row r="311" spans="2:8" ht="12.75">
      <c r="B311" s="71">
        <v>294</v>
      </c>
      <c r="C311" s="72">
        <v>4</v>
      </c>
      <c r="E311"/>
      <c r="F311"/>
      <c r="G311"/>
      <c r="H311"/>
    </row>
    <row r="312" spans="2:8" ht="12.75">
      <c r="B312" s="71">
        <v>295</v>
      </c>
      <c r="C312" s="72">
        <v>8</v>
      </c>
      <c r="E312"/>
      <c r="F312"/>
      <c r="G312"/>
      <c r="H312"/>
    </row>
    <row r="313" spans="2:8" ht="12.75">
      <c r="B313" s="71">
        <v>296</v>
      </c>
      <c r="C313" s="72">
        <v>7</v>
      </c>
      <c r="E313"/>
      <c r="F313"/>
      <c r="G313"/>
      <c r="H313"/>
    </row>
    <row r="314" spans="2:8" ht="12.75">
      <c r="B314" s="71">
        <v>297</v>
      </c>
      <c r="C314" s="72">
        <v>5</v>
      </c>
      <c r="E314"/>
      <c r="F314"/>
      <c r="G314"/>
      <c r="H314"/>
    </row>
    <row r="315" spans="2:8" ht="12.75">
      <c r="B315" s="71">
        <v>298</v>
      </c>
      <c r="C315" s="72">
        <v>6</v>
      </c>
      <c r="E315"/>
      <c r="F315"/>
      <c r="G315"/>
      <c r="H315"/>
    </row>
    <row r="316" spans="2:8" ht="12.75">
      <c r="B316" s="71">
        <v>299</v>
      </c>
      <c r="C316" s="72">
        <v>2</v>
      </c>
      <c r="E316"/>
      <c r="F316"/>
      <c r="G316"/>
      <c r="H316"/>
    </row>
    <row r="317" spans="2:8" ht="12.75">
      <c r="B317" s="71">
        <v>300</v>
      </c>
      <c r="C317" s="72">
        <v>4</v>
      </c>
      <c r="E317"/>
      <c r="F317"/>
      <c r="G317"/>
      <c r="H317"/>
    </row>
    <row r="318" spans="2:8" ht="12.75">
      <c r="B318" s="71">
        <v>301</v>
      </c>
      <c r="C318" s="72">
        <v>9</v>
      </c>
      <c r="E318"/>
      <c r="F318"/>
      <c r="G318"/>
      <c r="H318"/>
    </row>
    <row r="319" spans="2:8" ht="12.75">
      <c r="B319" s="71">
        <v>302</v>
      </c>
      <c r="C319" s="72">
        <v>4</v>
      </c>
      <c r="E319"/>
      <c r="F319"/>
      <c r="G319"/>
      <c r="H319"/>
    </row>
    <row r="320" spans="2:8" ht="12.75">
      <c r="B320" s="71">
        <v>303</v>
      </c>
      <c r="C320" s="72">
        <v>10</v>
      </c>
      <c r="E320"/>
      <c r="F320"/>
      <c r="G320"/>
      <c r="H320"/>
    </row>
    <row r="321" spans="2:8" ht="12.75">
      <c r="B321" s="71">
        <v>304</v>
      </c>
      <c r="C321" s="72">
        <v>3</v>
      </c>
      <c r="E321"/>
      <c r="F321"/>
      <c r="G321"/>
      <c r="H321"/>
    </row>
    <row r="322" spans="2:8" ht="12.75">
      <c r="B322" s="71">
        <v>305</v>
      </c>
      <c r="C322" s="72">
        <v>3</v>
      </c>
      <c r="E322"/>
      <c r="F322"/>
      <c r="G322"/>
      <c r="H322"/>
    </row>
    <row r="323" spans="2:8" ht="12.75">
      <c r="B323" s="71">
        <v>306</v>
      </c>
      <c r="C323" s="72">
        <v>5</v>
      </c>
      <c r="E323"/>
      <c r="F323"/>
      <c r="G323"/>
      <c r="H323"/>
    </row>
    <row r="324" spans="2:8" ht="12.75">
      <c r="B324" s="71">
        <v>307</v>
      </c>
      <c r="C324" s="72">
        <v>6</v>
      </c>
      <c r="E324"/>
      <c r="F324"/>
      <c r="G324"/>
      <c r="H324"/>
    </row>
    <row r="325" spans="2:8" ht="12.75">
      <c r="B325" s="71">
        <v>308</v>
      </c>
      <c r="C325" s="72">
        <v>5</v>
      </c>
      <c r="E325"/>
      <c r="F325"/>
      <c r="G325"/>
      <c r="H325"/>
    </row>
    <row r="326" spans="2:8" ht="12.75">
      <c r="B326" s="71">
        <v>309</v>
      </c>
      <c r="C326" s="72">
        <v>6</v>
      </c>
      <c r="E326"/>
      <c r="F326"/>
      <c r="G326"/>
      <c r="H326"/>
    </row>
    <row r="327" spans="2:8" ht="12.75">
      <c r="B327" s="71">
        <v>310</v>
      </c>
      <c r="C327" s="72">
        <v>7</v>
      </c>
      <c r="E327"/>
      <c r="F327"/>
      <c r="G327"/>
      <c r="H327"/>
    </row>
    <row r="328" spans="2:8" ht="12.75">
      <c r="B328" s="71">
        <v>311</v>
      </c>
      <c r="C328" s="72">
        <v>4</v>
      </c>
      <c r="E328"/>
      <c r="F328"/>
      <c r="G328"/>
      <c r="H328"/>
    </row>
    <row r="329" spans="2:8" ht="12.75">
      <c r="B329" s="71">
        <v>312</v>
      </c>
      <c r="C329" s="72">
        <v>2</v>
      </c>
      <c r="E329"/>
      <c r="F329"/>
      <c r="G329"/>
      <c r="H329"/>
    </row>
    <row r="330" spans="2:8" ht="12.75">
      <c r="B330" s="71">
        <v>313</v>
      </c>
      <c r="C330" s="72">
        <v>1</v>
      </c>
      <c r="E330"/>
      <c r="F330"/>
      <c r="G330"/>
      <c r="H330"/>
    </row>
    <row r="331" spans="2:8" ht="12.75">
      <c r="B331" s="71">
        <v>314</v>
      </c>
      <c r="C331" s="72">
        <v>2</v>
      </c>
      <c r="E331"/>
      <c r="F331"/>
      <c r="G331"/>
      <c r="H331"/>
    </row>
    <row r="332" spans="2:8" ht="12.75">
      <c r="B332" s="71">
        <v>315</v>
      </c>
      <c r="C332" s="72">
        <v>5</v>
      </c>
      <c r="E332"/>
      <c r="F332"/>
      <c r="G332"/>
      <c r="H332"/>
    </row>
    <row r="333" spans="2:8" ht="12.75">
      <c r="B333" s="71">
        <v>316</v>
      </c>
      <c r="C333" s="72">
        <v>4</v>
      </c>
      <c r="E333"/>
      <c r="F333"/>
      <c r="G333"/>
      <c r="H333"/>
    </row>
    <row r="334" spans="2:8" ht="12.75">
      <c r="B334" s="71">
        <v>317</v>
      </c>
      <c r="C334" s="72">
        <v>5</v>
      </c>
      <c r="E334"/>
      <c r="F334"/>
      <c r="G334"/>
      <c r="H334"/>
    </row>
    <row r="335" spans="2:8" ht="12.75">
      <c r="B335" s="71">
        <v>318</v>
      </c>
      <c r="C335" s="72">
        <v>6</v>
      </c>
      <c r="E335"/>
      <c r="F335"/>
      <c r="G335"/>
      <c r="H335"/>
    </row>
    <row r="336" spans="2:8" ht="12.75">
      <c r="B336" s="71">
        <v>319</v>
      </c>
      <c r="C336" s="72">
        <v>7</v>
      </c>
      <c r="E336"/>
      <c r="F336"/>
      <c r="G336"/>
      <c r="H336"/>
    </row>
    <row r="337" spans="2:8" ht="12.75">
      <c r="B337" s="71">
        <v>320</v>
      </c>
      <c r="C337" s="72">
        <v>3</v>
      </c>
      <c r="E337"/>
      <c r="F337"/>
      <c r="G337"/>
      <c r="H337"/>
    </row>
    <row r="338" spans="2:8" ht="12.75">
      <c r="B338" s="71">
        <v>321</v>
      </c>
      <c r="C338" s="72">
        <v>5</v>
      </c>
      <c r="E338"/>
      <c r="F338"/>
      <c r="G338"/>
      <c r="H338"/>
    </row>
    <row r="339" spans="2:8" ht="12.75">
      <c r="B339" s="71">
        <v>322</v>
      </c>
      <c r="C339" s="72">
        <v>8</v>
      </c>
      <c r="E339"/>
      <c r="F339"/>
      <c r="G339"/>
      <c r="H339"/>
    </row>
    <row r="340" spans="2:8" ht="12.75">
      <c r="B340" s="71">
        <v>323</v>
      </c>
      <c r="C340" s="72">
        <v>7</v>
      </c>
      <c r="E340"/>
      <c r="F340"/>
      <c r="G340"/>
      <c r="H340"/>
    </row>
    <row r="341" spans="2:8" ht="12.75">
      <c r="B341" s="71">
        <v>324</v>
      </c>
      <c r="C341" s="72">
        <v>6</v>
      </c>
      <c r="E341"/>
      <c r="F341"/>
      <c r="G341"/>
      <c r="H341"/>
    </row>
    <row r="342" spans="2:8" ht="12.75">
      <c r="B342" s="71">
        <v>325</v>
      </c>
      <c r="C342" s="72">
        <v>3</v>
      </c>
      <c r="E342"/>
      <c r="F342"/>
      <c r="G342"/>
      <c r="H342"/>
    </row>
    <row r="343" spans="2:8" ht="12.75">
      <c r="B343" s="71">
        <v>326</v>
      </c>
      <c r="C343" s="72">
        <v>3</v>
      </c>
      <c r="E343"/>
      <c r="F343"/>
      <c r="G343"/>
      <c r="H343"/>
    </row>
    <row r="344" spans="2:8" ht="12.75">
      <c r="B344" s="71">
        <v>327</v>
      </c>
      <c r="C344" s="72">
        <v>8</v>
      </c>
      <c r="E344"/>
      <c r="F344"/>
      <c r="G344"/>
      <c r="H344"/>
    </row>
    <row r="345" spans="2:8" ht="12.75">
      <c r="B345" s="71">
        <v>328</v>
      </c>
      <c r="C345" s="72">
        <v>6</v>
      </c>
      <c r="E345"/>
      <c r="F345"/>
      <c r="G345"/>
      <c r="H345"/>
    </row>
    <row r="346" spans="2:8" ht="12.75">
      <c r="B346" s="71">
        <v>329</v>
      </c>
      <c r="C346" s="72">
        <v>6</v>
      </c>
      <c r="E346"/>
      <c r="F346"/>
      <c r="G346"/>
      <c r="H346"/>
    </row>
    <row r="347" spans="2:8" ht="12.75">
      <c r="B347" s="71">
        <v>330</v>
      </c>
      <c r="C347" s="72">
        <v>7</v>
      </c>
      <c r="E347"/>
      <c r="F347"/>
      <c r="G347"/>
      <c r="H347"/>
    </row>
    <row r="348" spans="2:8" ht="12.75">
      <c r="B348" s="71">
        <v>331</v>
      </c>
      <c r="C348" s="72">
        <v>11</v>
      </c>
      <c r="E348"/>
      <c r="F348"/>
      <c r="G348"/>
      <c r="H348"/>
    </row>
    <row r="349" spans="2:8" ht="12.75">
      <c r="B349" s="71">
        <v>332</v>
      </c>
      <c r="C349" s="72">
        <v>6</v>
      </c>
      <c r="E349"/>
      <c r="F349"/>
      <c r="G349"/>
      <c r="H349"/>
    </row>
    <row r="350" spans="2:8" ht="12.75">
      <c r="B350" s="71">
        <v>333</v>
      </c>
      <c r="C350" s="72">
        <v>6</v>
      </c>
      <c r="E350"/>
      <c r="F350"/>
      <c r="G350"/>
      <c r="H350"/>
    </row>
    <row r="351" spans="2:8" ht="12.75">
      <c r="B351" s="71">
        <v>334</v>
      </c>
      <c r="C351" s="72">
        <v>5</v>
      </c>
      <c r="E351"/>
      <c r="F351"/>
      <c r="G351"/>
      <c r="H351"/>
    </row>
    <row r="352" spans="2:8" ht="12.75">
      <c r="B352" s="71">
        <v>335</v>
      </c>
      <c r="C352" s="72">
        <v>5</v>
      </c>
      <c r="E352"/>
      <c r="F352"/>
      <c r="G352"/>
      <c r="H352"/>
    </row>
    <row r="353" spans="2:8" ht="12.75">
      <c r="B353" s="71">
        <v>336</v>
      </c>
      <c r="C353" s="72">
        <v>4</v>
      </c>
      <c r="E353"/>
      <c r="F353"/>
      <c r="G353"/>
      <c r="H353"/>
    </row>
    <row r="354" spans="2:8" ht="12.75">
      <c r="B354" s="71">
        <v>337</v>
      </c>
      <c r="C354" s="72">
        <v>5</v>
      </c>
      <c r="E354"/>
      <c r="F354"/>
      <c r="G354"/>
      <c r="H354"/>
    </row>
    <row r="355" spans="2:8" ht="12.75">
      <c r="B355" s="71">
        <v>338</v>
      </c>
      <c r="C355" s="72">
        <v>5</v>
      </c>
      <c r="E355"/>
      <c r="F355"/>
      <c r="G355"/>
      <c r="H355"/>
    </row>
    <row r="356" spans="2:8" ht="12.75">
      <c r="B356" s="71">
        <v>339</v>
      </c>
      <c r="C356" s="72">
        <v>4</v>
      </c>
      <c r="E356"/>
      <c r="F356"/>
      <c r="G356"/>
      <c r="H356"/>
    </row>
    <row r="357" spans="2:8" ht="12.75">
      <c r="B357" s="71">
        <v>340</v>
      </c>
      <c r="C357" s="72">
        <v>5</v>
      </c>
      <c r="E357"/>
      <c r="F357"/>
      <c r="G357"/>
      <c r="H357"/>
    </row>
    <row r="358" spans="2:8" ht="12.75">
      <c r="B358" s="71">
        <v>341</v>
      </c>
      <c r="C358" s="72">
        <v>7</v>
      </c>
      <c r="E358"/>
      <c r="F358"/>
      <c r="G358"/>
      <c r="H358"/>
    </row>
    <row r="359" spans="2:8" ht="12.75">
      <c r="B359" s="71">
        <v>342</v>
      </c>
      <c r="C359" s="72">
        <v>7</v>
      </c>
      <c r="E359"/>
      <c r="F359"/>
      <c r="G359"/>
      <c r="H359"/>
    </row>
    <row r="360" spans="2:8" ht="12.75">
      <c r="B360" s="71">
        <v>343</v>
      </c>
      <c r="C360" s="72">
        <v>9</v>
      </c>
      <c r="E360"/>
      <c r="F360"/>
      <c r="G360"/>
      <c r="H360"/>
    </row>
    <row r="361" spans="2:8" ht="12.75">
      <c r="B361" s="71">
        <v>344</v>
      </c>
      <c r="C361" s="72">
        <v>5</v>
      </c>
      <c r="E361"/>
      <c r="F361"/>
      <c r="G361"/>
      <c r="H361"/>
    </row>
    <row r="362" spans="2:8" ht="12.75">
      <c r="B362" s="71">
        <v>345</v>
      </c>
      <c r="C362" s="72">
        <v>7</v>
      </c>
      <c r="E362"/>
      <c r="F362"/>
      <c r="G362"/>
      <c r="H362"/>
    </row>
    <row r="363" spans="2:8" ht="12.75">
      <c r="B363" s="71">
        <v>346</v>
      </c>
      <c r="C363" s="72">
        <v>6</v>
      </c>
      <c r="E363"/>
      <c r="F363"/>
      <c r="G363"/>
      <c r="H363"/>
    </row>
    <row r="364" spans="2:8" ht="12.75">
      <c r="B364" s="71">
        <v>347</v>
      </c>
      <c r="C364" s="72">
        <v>7</v>
      </c>
      <c r="E364"/>
      <c r="F364"/>
      <c r="G364"/>
      <c r="H364"/>
    </row>
    <row r="365" spans="2:8" ht="12.75">
      <c r="B365" s="71">
        <v>348</v>
      </c>
      <c r="C365" s="72">
        <v>10</v>
      </c>
      <c r="E365"/>
      <c r="F365"/>
      <c r="G365"/>
      <c r="H365"/>
    </row>
    <row r="366" spans="2:8" ht="12.75">
      <c r="B366" s="71">
        <v>349</v>
      </c>
      <c r="C366" s="72">
        <v>5</v>
      </c>
      <c r="E366"/>
      <c r="F366"/>
      <c r="G366"/>
      <c r="H366"/>
    </row>
    <row r="367" spans="2:8" ht="12.75">
      <c r="B367" s="71">
        <v>350</v>
      </c>
      <c r="C367" s="72">
        <v>4</v>
      </c>
      <c r="E367"/>
      <c r="F367"/>
      <c r="G367"/>
      <c r="H367"/>
    </row>
    <row r="368" spans="2:8" ht="12.75">
      <c r="B368" s="71">
        <v>351</v>
      </c>
      <c r="C368" s="72">
        <v>9</v>
      </c>
      <c r="E368"/>
      <c r="F368"/>
      <c r="G368"/>
      <c r="H368"/>
    </row>
    <row r="369" spans="2:8" ht="12.75">
      <c r="B369" s="71">
        <v>352</v>
      </c>
      <c r="C369" s="72">
        <v>5</v>
      </c>
      <c r="E369"/>
      <c r="F369"/>
      <c r="G369"/>
      <c r="H369"/>
    </row>
    <row r="370" spans="2:8" ht="12.75">
      <c r="B370" s="71">
        <v>353</v>
      </c>
      <c r="C370" s="72">
        <v>8</v>
      </c>
      <c r="E370"/>
      <c r="F370"/>
      <c r="G370"/>
      <c r="H370"/>
    </row>
    <row r="371" spans="2:8" ht="12.75">
      <c r="B371" s="71">
        <v>354</v>
      </c>
      <c r="C371" s="72">
        <v>8</v>
      </c>
      <c r="E371"/>
      <c r="F371"/>
      <c r="G371"/>
      <c r="H371"/>
    </row>
    <row r="372" spans="2:8" ht="12.75">
      <c r="B372" s="71">
        <v>355</v>
      </c>
      <c r="C372" s="72">
        <v>3</v>
      </c>
      <c r="E372"/>
      <c r="F372"/>
      <c r="G372"/>
      <c r="H372"/>
    </row>
    <row r="373" spans="2:8" ht="12.75">
      <c r="B373" s="71">
        <v>356</v>
      </c>
      <c r="C373" s="72">
        <v>4</v>
      </c>
      <c r="E373"/>
      <c r="F373"/>
      <c r="G373"/>
      <c r="H373"/>
    </row>
    <row r="374" spans="2:8" ht="12.75">
      <c r="B374" s="71">
        <v>357</v>
      </c>
      <c r="C374" s="72">
        <v>3</v>
      </c>
      <c r="E374"/>
      <c r="F374"/>
      <c r="G374"/>
      <c r="H374"/>
    </row>
    <row r="375" spans="2:8" ht="12.75">
      <c r="B375" s="71">
        <v>358</v>
      </c>
      <c r="C375" s="72">
        <v>3</v>
      </c>
      <c r="E375"/>
      <c r="F375"/>
      <c r="G375"/>
      <c r="H375"/>
    </row>
    <row r="376" spans="2:8" ht="12.75">
      <c r="B376" s="71">
        <v>359</v>
      </c>
      <c r="C376" s="72">
        <v>5</v>
      </c>
      <c r="E376"/>
      <c r="F376"/>
      <c r="G376"/>
      <c r="H376"/>
    </row>
    <row r="377" spans="2:8" ht="12.75">
      <c r="B377" s="71">
        <v>360</v>
      </c>
      <c r="C377" s="72">
        <v>2</v>
      </c>
      <c r="E377"/>
      <c r="F377"/>
      <c r="G377"/>
      <c r="H377"/>
    </row>
    <row r="378" spans="2:8" ht="12.75">
      <c r="B378" s="71">
        <v>361</v>
      </c>
      <c r="C378" s="72">
        <v>8</v>
      </c>
      <c r="E378"/>
      <c r="F378"/>
      <c r="G378"/>
      <c r="H378"/>
    </row>
    <row r="379" spans="2:8" ht="12.75">
      <c r="B379" s="71">
        <v>362</v>
      </c>
      <c r="C379" s="72">
        <v>5</v>
      </c>
      <c r="E379"/>
      <c r="F379"/>
      <c r="G379"/>
      <c r="H379"/>
    </row>
    <row r="380" spans="2:8" ht="12.75">
      <c r="B380" s="71">
        <v>363</v>
      </c>
      <c r="C380" s="72">
        <v>7</v>
      </c>
      <c r="E380"/>
      <c r="F380"/>
      <c r="G380"/>
      <c r="H380"/>
    </row>
    <row r="381" spans="2:8" ht="12.75">
      <c r="B381" s="71">
        <v>364</v>
      </c>
      <c r="C381" s="72">
        <v>8</v>
      </c>
      <c r="E381"/>
      <c r="F381"/>
      <c r="G381"/>
      <c r="H381"/>
    </row>
    <row r="382" spans="2:8" ht="12.75">
      <c r="B382" s="71">
        <v>365</v>
      </c>
      <c r="C382" s="72">
        <v>3</v>
      </c>
      <c r="E382"/>
      <c r="F382"/>
      <c r="G382"/>
      <c r="H382"/>
    </row>
    <row r="383" spans="2:8" ht="12.75">
      <c r="B383" s="71">
        <v>366</v>
      </c>
      <c r="C383" s="72">
        <v>5</v>
      </c>
      <c r="E383"/>
      <c r="F383"/>
      <c r="G383"/>
      <c r="H383"/>
    </row>
    <row r="384" spans="2:8" ht="12.75">
      <c r="B384" s="71">
        <v>367</v>
      </c>
      <c r="C384" s="72">
        <v>5</v>
      </c>
      <c r="E384"/>
      <c r="F384"/>
      <c r="G384"/>
      <c r="H384"/>
    </row>
    <row r="385" spans="2:8" ht="12.75">
      <c r="B385" s="71">
        <v>368</v>
      </c>
      <c r="C385" s="72">
        <v>5</v>
      </c>
      <c r="E385"/>
      <c r="F385"/>
      <c r="G385"/>
      <c r="H385"/>
    </row>
    <row r="386" spans="2:8" ht="12.75">
      <c r="B386" s="71">
        <v>369</v>
      </c>
      <c r="C386" s="72">
        <v>6</v>
      </c>
      <c r="E386"/>
      <c r="F386"/>
      <c r="G386"/>
      <c r="H386"/>
    </row>
    <row r="387" spans="2:8" ht="12.75">
      <c r="B387" s="71">
        <v>370</v>
      </c>
      <c r="C387" s="72">
        <v>8</v>
      </c>
      <c r="E387"/>
      <c r="F387"/>
      <c r="G387"/>
      <c r="H387"/>
    </row>
    <row r="388" spans="2:8" ht="12.75">
      <c r="B388" s="71">
        <v>371</v>
      </c>
      <c r="C388" s="72">
        <v>3</v>
      </c>
      <c r="E388"/>
      <c r="F388"/>
      <c r="G388"/>
      <c r="H388"/>
    </row>
    <row r="389" spans="2:8" ht="12.75">
      <c r="B389" s="71">
        <v>372</v>
      </c>
      <c r="C389" s="72">
        <v>4</v>
      </c>
      <c r="E389"/>
      <c r="F389"/>
      <c r="G389"/>
      <c r="H389"/>
    </row>
    <row r="390" spans="2:8" ht="12.75">
      <c r="B390" s="71">
        <v>373</v>
      </c>
      <c r="C390" s="72">
        <v>4</v>
      </c>
      <c r="E390"/>
      <c r="F390"/>
      <c r="G390"/>
      <c r="H390"/>
    </row>
    <row r="391" spans="2:8" ht="12.75">
      <c r="B391" s="71">
        <v>374</v>
      </c>
      <c r="C391" s="72">
        <v>4</v>
      </c>
      <c r="E391"/>
      <c r="F391"/>
      <c r="G391"/>
      <c r="H391"/>
    </row>
    <row r="392" spans="2:8" ht="12.75">
      <c r="B392" s="71">
        <v>375</v>
      </c>
      <c r="C392" s="72">
        <v>3</v>
      </c>
      <c r="E392"/>
      <c r="F392"/>
      <c r="G392"/>
      <c r="H392"/>
    </row>
    <row r="393" spans="2:8" ht="12.75">
      <c r="B393" s="71">
        <v>376</v>
      </c>
      <c r="C393" s="72">
        <v>7</v>
      </c>
      <c r="E393"/>
      <c r="F393"/>
      <c r="G393"/>
      <c r="H393"/>
    </row>
    <row r="394" spans="2:8" ht="12.75">
      <c r="B394" s="71">
        <v>377</v>
      </c>
      <c r="C394" s="72">
        <v>7</v>
      </c>
      <c r="E394"/>
      <c r="F394"/>
      <c r="G394"/>
      <c r="H394"/>
    </row>
    <row r="395" spans="2:8" ht="12.75">
      <c r="B395" s="71">
        <v>378</v>
      </c>
      <c r="C395" s="72">
        <v>4</v>
      </c>
      <c r="E395"/>
      <c r="F395"/>
      <c r="G395"/>
      <c r="H395"/>
    </row>
    <row r="396" spans="2:8" ht="12.75">
      <c r="B396" s="71">
        <v>379</v>
      </c>
      <c r="C396" s="72">
        <v>3</v>
      </c>
      <c r="E396"/>
      <c r="F396"/>
      <c r="G396"/>
      <c r="H396"/>
    </row>
    <row r="397" spans="2:8" ht="12.75">
      <c r="B397" s="71">
        <v>380</v>
      </c>
      <c r="C397" s="72">
        <v>7</v>
      </c>
      <c r="E397"/>
      <c r="F397"/>
      <c r="G397"/>
      <c r="H397"/>
    </row>
    <row r="398" spans="2:8" ht="12.75">
      <c r="B398" s="71">
        <v>381</v>
      </c>
      <c r="C398" s="72">
        <v>2</v>
      </c>
      <c r="E398"/>
      <c r="F398"/>
      <c r="G398"/>
      <c r="H398"/>
    </row>
    <row r="399" spans="2:8" ht="12.75">
      <c r="B399" s="71">
        <v>382</v>
      </c>
      <c r="C399" s="72">
        <v>6</v>
      </c>
      <c r="E399"/>
      <c r="F399"/>
      <c r="G399"/>
      <c r="H399"/>
    </row>
    <row r="400" spans="2:8" ht="12.75">
      <c r="B400" s="71">
        <v>383</v>
      </c>
      <c r="C400" s="72">
        <v>2</v>
      </c>
      <c r="E400"/>
      <c r="F400"/>
      <c r="G400"/>
      <c r="H400"/>
    </row>
    <row r="401" spans="2:8" ht="12.75">
      <c r="B401" s="71">
        <v>384</v>
      </c>
      <c r="C401" s="72">
        <v>4</v>
      </c>
      <c r="E401"/>
      <c r="F401"/>
      <c r="G401"/>
      <c r="H401"/>
    </row>
    <row r="402" spans="2:8" ht="12.75">
      <c r="B402" s="71">
        <v>385</v>
      </c>
      <c r="C402" s="72">
        <v>7</v>
      </c>
      <c r="E402"/>
      <c r="F402"/>
      <c r="G402"/>
      <c r="H402"/>
    </row>
    <row r="403" spans="2:8" ht="12.75">
      <c r="B403" s="71">
        <v>386</v>
      </c>
      <c r="C403" s="72">
        <v>9</v>
      </c>
      <c r="E403"/>
      <c r="F403"/>
      <c r="G403"/>
      <c r="H403"/>
    </row>
    <row r="404" spans="2:8" ht="12.75">
      <c r="B404" s="71">
        <v>387</v>
      </c>
      <c r="C404" s="72">
        <v>6</v>
      </c>
      <c r="E404"/>
      <c r="F404"/>
      <c r="G404"/>
      <c r="H404"/>
    </row>
    <row r="405" spans="2:8" ht="12.75">
      <c r="B405" s="71">
        <v>388</v>
      </c>
      <c r="C405" s="72">
        <v>3</v>
      </c>
      <c r="E405"/>
      <c r="F405"/>
      <c r="G405"/>
      <c r="H405"/>
    </row>
    <row r="406" spans="2:8" ht="12.75">
      <c r="B406" s="71">
        <v>389</v>
      </c>
      <c r="C406" s="72">
        <v>5</v>
      </c>
      <c r="E406"/>
      <c r="F406"/>
      <c r="G406"/>
      <c r="H406"/>
    </row>
    <row r="407" spans="2:8" ht="12.75">
      <c r="B407" s="71">
        <v>390</v>
      </c>
      <c r="C407" s="72">
        <v>7</v>
      </c>
      <c r="E407"/>
      <c r="F407"/>
      <c r="G407"/>
      <c r="H407"/>
    </row>
    <row r="408" spans="2:8" ht="12.75">
      <c r="B408" s="71">
        <v>391</v>
      </c>
      <c r="C408" s="72">
        <v>5</v>
      </c>
      <c r="E408"/>
      <c r="F408"/>
      <c r="G408"/>
      <c r="H408"/>
    </row>
    <row r="409" spans="2:8" ht="12.75">
      <c r="B409" s="71">
        <v>392</v>
      </c>
      <c r="C409" s="72">
        <v>4</v>
      </c>
      <c r="E409"/>
      <c r="F409"/>
      <c r="G409"/>
      <c r="H409"/>
    </row>
    <row r="410" spans="2:8" ht="12.75">
      <c r="B410" s="71">
        <v>393</v>
      </c>
      <c r="C410" s="72">
        <v>2</v>
      </c>
      <c r="E410"/>
      <c r="F410"/>
      <c r="G410"/>
      <c r="H410"/>
    </row>
    <row r="411" spans="2:8" ht="12.75">
      <c r="B411" s="71">
        <v>394</v>
      </c>
      <c r="C411" s="72">
        <v>1</v>
      </c>
      <c r="E411"/>
      <c r="F411"/>
      <c r="G411"/>
      <c r="H411"/>
    </row>
    <row r="412" spans="2:8" ht="12.75">
      <c r="B412" s="71">
        <v>395</v>
      </c>
      <c r="C412" s="72">
        <v>3</v>
      </c>
      <c r="E412"/>
      <c r="F412"/>
      <c r="G412"/>
      <c r="H412"/>
    </row>
    <row r="413" spans="2:8" ht="12.75">
      <c r="B413" s="71">
        <v>396</v>
      </c>
      <c r="C413" s="72">
        <v>6</v>
      </c>
      <c r="E413"/>
      <c r="F413"/>
      <c r="G413"/>
      <c r="H413"/>
    </row>
    <row r="414" spans="2:8" ht="12.75">
      <c r="B414" s="71">
        <v>397</v>
      </c>
      <c r="C414" s="72">
        <v>2</v>
      </c>
      <c r="E414"/>
      <c r="F414"/>
      <c r="G414"/>
      <c r="H414"/>
    </row>
    <row r="415" spans="2:8" ht="12.75">
      <c r="B415" s="71">
        <v>398</v>
      </c>
      <c r="C415" s="72">
        <v>4</v>
      </c>
      <c r="E415"/>
      <c r="F415"/>
      <c r="G415"/>
      <c r="H415"/>
    </row>
    <row r="416" spans="2:8" ht="12.75">
      <c r="B416" s="71">
        <v>399</v>
      </c>
      <c r="C416" s="72">
        <v>2</v>
      </c>
      <c r="E416"/>
      <c r="F416"/>
      <c r="G416"/>
      <c r="H416"/>
    </row>
    <row r="417" spans="2:8" ht="12.75">
      <c r="B417" s="71">
        <v>400</v>
      </c>
      <c r="C417" s="72">
        <v>4</v>
      </c>
      <c r="E417"/>
      <c r="F417"/>
      <c r="G417"/>
      <c r="H417"/>
    </row>
    <row r="418" spans="2:8" ht="12.75">
      <c r="B418" s="71">
        <v>401</v>
      </c>
      <c r="C418" s="72">
        <v>4</v>
      </c>
      <c r="E418"/>
      <c r="F418"/>
      <c r="G418"/>
      <c r="H418"/>
    </row>
    <row r="419" spans="2:8" ht="12.75">
      <c r="B419" s="71">
        <v>402</v>
      </c>
      <c r="C419" s="72">
        <v>5</v>
      </c>
      <c r="E419"/>
      <c r="F419"/>
      <c r="G419"/>
      <c r="H419"/>
    </row>
    <row r="420" spans="2:8" ht="12.75">
      <c r="B420" s="71">
        <v>403</v>
      </c>
      <c r="C420" s="72">
        <v>9</v>
      </c>
      <c r="E420"/>
      <c r="F420"/>
      <c r="G420"/>
      <c r="H420"/>
    </row>
    <row r="421" spans="2:8" ht="12.75">
      <c r="B421" s="71">
        <v>404</v>
      </c>
      <c r="C421" s="72">
        <v>5</v>
      </c>
      <c r="E421"/>
      <c r="F421"/>
      <c r="G421"/>
      <c r="H421"/>
    </row>
    <row r="422" spans="2:8" ht="12.75">
      <c r="B422" s="71">
        <v>405</v>
      </c>
      <c r="C422" s="72">
        <v>5</v>
      </c>
      <c r="E422"/>
      <c r="F422"/>
      <c r="G422"/>
      <c r="H422"/>
    </row>
    <row r="423" spans="2:8" ht="12.75">
      <c r="B423" s="71">
        <v>406</v>
      </c>
      <c r="C423" s="72">
        <v>5</v>
      </c>
      <c r="E423"/>
      <c r="F423"/>
      <c r="G423"/>
      <c r="H423"/>
    </row>
    <row r="424" spans="2:8" ht="12.75">
      <c r="B424" s="71">
        <v>407</v>
      </c>
      <c r="C424" s="72">
        <v>8</v>
      </c>
      <c r="E424"/>
      <c r="F424"/>
      <c r="G424"/>
      <c r="H424"/>
    </row>
    <row r="425" spans="2:8" ht="12.75">
      <c r="B425" s="71">
        <v>408</v>
      </c>
      <c r="C425" s="72">
        <v>7</v>
      </c>
      <c r="E425"/>
      <c r="F425"/>
      <c r="G425"/>
      <c r="H425"/>
    </row>
    <row r="426" spans="2:8" ht="12.75">
      <c r="B426" s="71">
        <v>409</v>
      </c>
      <c r="C426" s="72">
        <v>8</v>
      </c>
      <c r="E426"/>
      <c r="F426"/>
      <c r="G426"/>
      <c r="H426"/>
    </row>
    <row r="427" spans="2:8" ht="12.75">
      <c r="B427" s="71">
        <v>410</v>
      </c>
      <c r="C427" s="72">
        <v>5</v>
      </c>
      <c r="E427"/>
      <c r="F427"/>
      <c r="G427"/>
      <c r="H427"/>
    </row>
    <row r="428" spans="2:8" ht="12.75">
      <c r="B428" s="71">
        <v>411</v>
      </c>
      <c r="C428" s="72">
        <v>8</v>
      </c>
      <c r="E428"/>
      <c r="F428"/>
      <c r="G428"/>
      <c r="H428"/>
    </row>
    <row r="429" spans="2:8" ht="12.75">
      <c r="B429" s="71">
        <v>412</v>
      </c>
      <c r="C429" s="72">
        <v>7</v>
      </c>
      <c r="E429"/>
      <c r="F429"/>
      <c r="G429"/>
      <c r="H429"/>
    </row>
    <row r="430" spans="2:8" ht="12.75">
      <c r="B430" s="71">
        <v>413</v>
      </c>
      <c r="C430" s="72">
        <v>8</v>
      </c>
      <c r="E430"/>
      <c r="F430"/>
      <c r="G430"/>
      <c r="H430"/>
    </row>
    <row r="431" spans="2:8" ht="12.75">
      <c r="B431" s="71">
        <v>414</v>
      </c>
      <c r="C431" s="72">
        <v>4</v>
      </c>
      <c r="E431"/>
      <c r="F431"/>
      <c r="G431"/>
      <c r="H431"/>
    </row>
    <row r="432" spans="2:8" ht="12.75">
      <c r="B432" s="71">
        <v>415</v>
      </c>
      <c r="C432" s="72">
        <v>7</v>
      </c>
      <c r="E432"/>
      <c r="F432"/>
      <c r="G432"/>
      <c r="H432"/>
    </row>
    <row r="433" spans="2:8" ht="12.75">
      <c r="B433" s="71">
        <v>416</v>
      </c>
      <c r="C433" s="72">
        <v>5</v>
      </c>
      <c r="E433"/>
      <c r="F433"/>
      <c r="G433"/>
      <c r="H433"/>
    </row>
    <row r="434" spans="2:8" ht="12.75">
      <c r="B434" s="71">
        <v>417</v>
      </c>
      <c r="C434" s="72">
        <v>5</v>
      </c>
      <c r="E434"/>
      <c r="F434"/>
      <c r="G434"/>
      <c r="H434"/>
    </row>
    <row r="435" spans="2:8" ht="12.75">
      <c r="B435" s="71">
        <v>418</v>
      </c>
      <c r="C435" s="72">
        <v>3</v>
      </c>
      <c r="E435"/>
      <c r="F435"/>
      <c r="G435"/>
      <c r="H435"/>
    </row>
    <row r="436" spans="2:8" ht="12.75">
      <c r="B436" s="71">
        <v>419</v>
      </c>
      <c r="C436" s="72">
        <v>3</v>
      </c>
      <c r="E436"/>
      <c r="F436"/>
      <c r="G436"/>
      <c r="H436"/>
    </row>
    <row r="437" spans="2:8" ht="12.75">
      <c r="B437" s="71">
        <v>420</v>
      </c>
      <c r="C437" s="72">
        <v>8</v>
      </c>
      <c r="E437"/>
      <c r="F437"/>
      <c r="G437"/>
      <c r="H437"/>
    </row>
    <row r="438" spans="2:8" ht="12.75">
      <c r="B438" s="71">
        <v>421</v>
      </c>
      <c r="C438" s="72">
        <v>8</v>
      </c>
      <c r="E438"/>
      <c r="F438"/>
      <c r="G438"/>
      <c r="H438"/>
    </row>
    <row r="439" spans="2:8" ht="12.75">
      <c r="B439" s="71">
        <v>422</v>
      </c>
      <c r="C439" s="72">
        <v>4</v>
      </c>
      <c r="E439"/>
      <c r="F439"/>
      <c r="G439"/>
      <c r="H439"/>
    </row>
    <row r="440" spans="2:8" ht="12.75">
      <c r="B440" s="71">
        <v>423</v>
      </c>
      <c r="C440" s="72">
        <v>7</v>
      </c>
      <c r="E440"/>
      <c r="F440"/>
      <c r="G440"/>
      <c r="H440"/>
    </row>
    <row r="441" spans="2:8" ht="12.75">
      <c r="B441" s="71">
        <v>424</v>
      </c>
      <c r="C441" s="72">
        <v>6</v>
      </c>
      <c r="E441"/>
      <c r="F441"/>
      <c r="G441"/>
      <c r="H441"/>
    </row>
    <row r="442" spans="2:8" ht="12.75">
      <c r="B442" s="71">
        <v>425</v>
      </c>
      <c r="C442" s="72">
        <v>3</v>
      </c>
      <c r="E442"/>
      <c r="F442"/>
      <c r="G442"/>
      <c r="H442"/>
    </row>
    <row r="443" spans="2:8" ht="12.75">
      <c r="B443" s="71">
        <v>426</v>
      </c>
      <c r="C443" s="72">
        <v>7</v>
      </c>
      <c r="E443"/>
      <c r="F443"/>
      <c r="G443"/>
      <c r="H443"/>
    </row>
    <row r="444" spans="2:8" ht="12.75">
      <c r="B444" s="71">
        <v>427</v>
      </c>
      <c r="C444" s="72">
        <v>7</v>
      </c>
      <c r="E444"/>
      <c r="F444"/>
      <c r="G444"/>
      <c r="H444"/>
    </row>
    <row r="445" spans="2:8" ht="12.75">
      <c r="B445" s="71">
        <v>428</v>
      </c>
      <c r="C445" s="72">
        <v>6</v>
      </c>
      <c r="E445"/>
      <c r="F445"/>
      <c r="G445"/>
      <c r="H445"/>
    </row>
    <row r="446" spans="2:8" ht="12.75">
      <c r="B446" s="71">
        <v>429</v>
      </c>
      <c r="C446" s="72">
        <v>3</v>
      </c>
      <c r="E446"/>
      <c r="F446"/>
      <c r="G446"/>
      <c r="H446"/>
    </row>
    <row r="447" spans="2:8" ht="12.75">
      <c r="B447" s="71">
        <v>430</v>
      </c>
      <c r="C447" s="72">
        <v>5</v>
      </c>
      <c r="E447"/>
      <c r="F447"/>
      <c r="G447"/>
      <c r="H447"/>
    </row>
    <row r="448" spans="2:8" ht="12.75">
      <c r="B448" s="71">
        <v>431</v>
      </c>
      <c r="C448" s="72">
        <v>2</v>
      </c>
      <c r="E448"/>
      <c r="F448"/>
      <c r="G448"/>
      <c r="H448"/>
    </row>
    <row r="449" spans="2:8" ht="12.75">
      <c r="B449" s="71">
        <v>432</v>
      </c>
      <c r="C449" s="72">
        <v>8</v>
      </c>
      <c r="E449"/>
      <c r="F449"/>
      <c r="G449"/>
      <c r="H449"/>
    </row>
    <row r="450" spans="2:8" ht="12.75">
      <c r="B450" s="71">
        <v>433</v>
      </c>
      <c r="C450" s="72">
        <v>3</v>
      </c>
      <c r="E450"/>
      <c r="F450"/>
      <c r="G450"/>
      <c r="H450"/>
    </row>
    <row r="451" spans="2:8" ht="12.75">
      <c r="B451" s="71">
        <v>434</v>
      </c>
      <c r="C451" s="72">
        <v>6</v>
      </c>
      <c r="E451"/>
      <c r="F451"/>
      <c r="G451"/>
      <c r="H451"/>
    </row>
    <row r="452" spans="2:8" ht="12.75">
      <c r="B452" s="71">
        <v>435</v>
      </c>
      <c r="C452" s="72">
        <v>4</v>
      </c>
      <c r="E452"/>
      <c r="F452"/>
      <c r="G452"/>
      <c r="H452"/>
    </row>
    <row r="453" spans="2:8" ht="12.75">
      <c r="B453" s="71">
        <v>436</v>
      </c>
      <c r="C453" s="72">
        <v>4</v>
      </c>
      <c r="E453"/>
      <c r="F453"/>
      <c r="G453"/>
      <c r="H453"/>
    </row>
    <row r="454" spans="2:8" ht="12.75">
      <c r="B454" s="71">
        <v>437</v>
      </c>
      <c r="C454" s="72">
        <v>2</v>
      </c>
      <c r="E454"/>
      <c r="F454"/>
      <c r="G454"/>
      <c r="H454"/>
    </row>
    <row r="455" spans="2:8" ht="12.75">
      <c r="B455" s="71">
        <v>438</v>
      </c>
      <c r="C455" s="72">
        <v>6</v>
      </c>
      <c r="E455"/>
      <c r="F455"/>
      <c r="G455"/>
      <c r="H455"/>
    </row>
    <row r="456" spans="2:8" ht="12.75">
      <c r="B456" s="71">
        <v>439</v>
      </c>
      <c r="C456" s="72">
        <v>11</v>
      </c>
      <c r="E456"/>
      <c r="F456"/>
      <c r="G456"/>
      <c r="H456"/>
    </row>
    <row r="457" spans="2:8" ht="12.75">
      <c r="B457" s="71">
        <v>440</v>
      </c>
      <c r="C457" s="72">
        <v>7</v>
      </c>
      <c r="E457"/>
      <c r="F457"/>
      <c r="G457"/>
      <c r="H457"/>
    </row>
    <row r="458" spans="2:8" ht="12.75">
      <c r="B458" s="71">
        <v>441</v>
      </c>
      <c r="C458" s="72">
        <v>8</v>
      </c>
      <c r="E458"/>
      <c r="F458"/>
      <c r="G458"/>
      <c r="H458"/>
    </row>
    <row r="459" spans="2:8" ht="12.75">
      <c r="B459" s="71">
        <v>442</v>
      </c>
      <c r="C459" s="72">
        <v>4</v>
      </c>
      <c r="E459"/>
      <c r="F459"/>
      <c r="G459"/>
      <c r="H459"/>
    </row>
    <row r="460" spans="2:8" ht="12.75">
      <c r="B460" s="71">
        <v>443</v>
      </c>
      <c r="C460" s="72">
        <v>6</v>
      </c>
      <c r="E460"/>
      <c r="F460"/>
      <c r="G460"/>
      <c r="H460"/>
    </row>
    <row r="461" spans="2:8" ht="12.75">
      <c r="B461" s="71">
        <v>444</v>
      </c>
      <c r="C461" s="72">
        <v>6</v>
      </c>
      <c r="E461"/>
      <c r="F461"/>
      <c r="G461"/>
      <c r="H461"/>
    </row>
    <row r="462" spans="2:8" ht="12.75">
      <c r="B462" s="71">
        <v>445</v>
      </c>
      <c r="C462" s="72">
        <v>7</v>
      </c>
      <c r="E462"/>
      <c r="F462"/>
      <c r="G462"/>
      <c r="H462"/>
    </row>
    <row r="463" spans="2:8" ht="12.75">
      <c r="B463" s="71">
        <v>446</v>
      </c>
      <c r="C463" s="72">
        <v>5</v>
      </c>
      <c r="E463"/>
      <c r="F463"/>
      <c r="G463"/>
      <c r="H463"/>
    </row>
    <row r="464" spans="2:8" ht="12.75">
      <c r="B464" s="71">
        <v>447</v>
      </c>
      <c r="C464" s="72">
        <v>3</v>
      </c>
      <c r="E464"/>
      <c r="F464"/>
      <c r="G464"/>
      <c r="H464"/>
    </row>
    <row r="465" spans="2:8" ht="12.75">
      <c r="B465" s="71">
        <v>448</v>
      </c>
      <c r="C465" s="72">
        <v>9</v>
      </c>
      <c r="E465"/>
      <c r="F465"/>
      <c r="G465"/>
      <c r="H465"/>
    </row>
    <row r="466" spans="2:8" ht="12.75">
      <c r="B466" s="71">
        <v>449</v>
      </c>
      <c r="C466" s="72">
        <v>6</v>
      </c>
      <c r="E466"/>
      <c r="F466"/>
      <c r="G466"/>
      <c r="H466"/>
    </row>
    <row r="467" spans="2:8" ht="12.75">
      <c r="B467" s="71">
        <v>450</v>
      </c>
      <c r="C467" s="72">
        <v>6</v>
      </c>
      <c r="E467"/>
      <c r="F467"/>
      <c r="G467"/>
      <c r="H467"/>
    </row>
    <row r="468" spans="2:8" ht="12.75">
      <c r="B468" s="71">
        <v>451</v>
      </c>
      <c r="C468" s="72">
        <v>6</v>
      </c>
      <c r="E468"/>
      <c r="F468"/>
      <c r="G468"/>
      <c r="H468"/>
    </row>
    <row r="469" spans="2:8" ht="12.75">
      <c r="B469" s="71">
        <v>452</v>
      </c>
      <c r="C469" s="72">
        <v>4</v>
      </c>
      <c r="E469"/>
      <c r="F469"/>
      <c r="G469"/>
      <c r="H469"/>
    </row>
    <row r="470" spans="2:8" ht="12.75">
      <c r="B470" s="71">
        <v>453</v>
      </c>
      <c r="C470" s="72">
        <v>6</v>
      </c>
      <c r="E470"/>
      <c r="F470"/>
      <c r="G470"/>
      <c r="H470"/>
    </row>
    <row r="471" spans="2:8" ht="12.75">
      <c r="B471" s="71">
        <v>454</v>
      </c>
      <c r="C471" s="72">
        <v>3</v>
      </c>
      <c r="E471"/>
      <c r="F471"/>
      <c r="G471"/>
      <c r="H471"/>
    </row>
    <row r="472" spans="2:8" ht="12.75">
      <c r="B472" s="71">
        <v>455</v>
      </c>
      <c r="C472" s="72">
        <v>2</v>
      </c>
      <c r="E472"/>
      <c r="F472"/>
      <c r="G472"/>
      <c r="H472"/>
    </row>
    <row r="473" spans="2:8" ht="12.75">
      <c r="B473" s="71">
        <v>456</v>
      </c>
      <c r="C473" s="72">
        <v>6</v>
      </c>
      <c r="E473"/>
      <c r="F473"/>
      <c r="G473"/>
      <c r="H473"/>
    </row>
    <row r="474" spans="2:8" ht="12.75">
      <c r="B474" s="71">
        <v>457</v>
      </c>
      <c r="C474" s="72">
        <v>4</v>
      </c>
      <c r="E474"/>
      <c r="F474"/>
      <c r="G474"/>
      <c r="H474"/>
    </row>
    <row r="475" spans="2:8" ht="12.75">
      <c r="B475" s="71">
        <v>458</v>
      </c>
      <c r="C475" s="72">
        <v>4</v>
      </c>
      <c r="E475"/>
      <c r="F475"/>
      <c r="G475"/>
      <c r="H475"/>
    </row>
    <row r="476" spans="2:8" ht="12.75">
      <c r="B476" s="71">
        <v>459</v>
      </c>
      <c r="C476" s="72">
        <v>5</v>
      </c>
      <c r="E476"/>
      <c r="F476"/>
      <c r="G476"/>
      <c r="H476"/>
    </row>
    <row r="477" spans="2:8" ht="12.75">
      <c r="B477" s="71">
        <v>460</v>
      </c>
      <c r="C477" s="72">
        <v>7</v>
      </c>
      <c r="E477"/>
      <c r="F477"/>
      <c r="G477"/>
      <c r="H477"/>
    </row>
    <row r="478" spans="2:8" ht="12.75">
      <c r="B478" s="71">
        <v>461</v>
      </c>
      <c r="C478" s="72">
        <v>6</v>
      </c>
      <c r="E478"/>
      <c r="F478"/>
      <c r="G478"/>
      <c r="H478"/>
    </row>
    <row r="479" spans="2:8" ht="12.75">
      <c r="B479" s="71">
        <v>462</v>
      </c>
      <c r="C479" s="72">
        <v>3</v>
      </c>
      <c r="E479"/>
      <c r="F479"/>
      <c r="G479"/>
      <c r="H479"/>
    </row>
    <row r="480" spans="2:8" ht="12.75">
      <c r="B480" s="71">
        <v>463</v>
      </c>
      <c r="C480" s="72">
        <v>2</v>
      </c>
      <c r="E480"/>
      <c r="F480"/>
      <c r="G480"/>
      <c r="H480"/>
    </row>
    <row r="481" spans="2:8" ht="12.75">
      <c r="B481" s="71">
        <v>464</v>
      </c>
      <c r="C481" s="72">
        <v>6</v>
      </c>
      <c r="E481"/>
      <c r="F481"/>
      <c r="G481"/>
      <c r="H481"/>
    </row>
    <row r="482" spans="2:8" ht="12.75">
      <c r="B482" s="71">
        <v>465</v>
      </c>
      <c r="C482" s="72">
        <v>7</v>
      </c>
      <c r="E482"/>
      <c r="F482"/>
      <c r="G482"/>
      <c r="H482"/>
    </row>
    <row r="483" spans="2:8" ht="12.75">
      <c r="B483" s="71">
        <v>466</v>
      </c>
      <c r="C483" s="72">
        <v>2</v>
      </c>
      <c r="E483"/>
      <c r="F483"/>
      <c r="G483"/>
      <c r="H483"/>
    </row>
    <row r="484" spans="2:8" ht="12.75">
      <c r="B484" s="71">
        <v>467</v>
      </c>
      <c r="C484" s="72">
        <v>4</v>
      </c>
      <c r="E484"/>
      <c r="F484"/>
      <c r="G484"/>
      <c r="H484"/>
    </row>
    <row r="485" spans="2:8" ht="12.75">
      <c r="B485" s="71">
        <v>468</v>
      </c>
      <c r="C485" s="72">
        <v>4</v>
      </c>
      <c r="E485"/>
      <c r="F485"/>
      <c r="G485"/>
      <c r="H485"/>
    </row>
    <row r="486" spans="2:8" ht="12.75">
      <c r="B486" s="71">
        <v>469</v>
      </c>
      <c r="C486" s="72">
        <v>4</v>
      </c>
      <c r="E486"/>
      <c r="F486"/>
      <c r="G486"/>
      <c r="H486"/>
    </row>
    <row r="487" spans="2:8" ht="12.75">
      <c r="B487" s="71">
        <v>470</v>
      </c>
      <c r="C487" s="72">
        <v>7</v>
      </c>
      <c r="E487"/>
      <c r="F487"/>
      <c r="G487"/>
      <c r="H487"/>
    </row>
    <row r="488" spans="2:8" ht="12.75">
      <c r="B488" s="71">
        <v>471</v>
      </c>
      <c r="C488" s="72">
        <v>7</v>
      </c>
      <c r="E488"/>
      <c r="F488"/>
      <c r="G488"/>
      <c r="H488"/>
    </row>
    <row r="489" spans="2:8" ht="12.75">
      <c r="B489" s="71">
        <v>472</v>
      </c>
      <c r="C489" s="72">
        <v>4</v>
      </c>
      <c r="E489"/>
      <c r="F489"/>
      <c r="G489"/>
      <c r="H489"/>
    </row>
    <row r="490" spans="2:8" ht="12.75">
      <c r="B490" s="71">
        <v>473</v>
      </c>
      <c r="C490" s="72">
        <v>3</v>
      </c>
      <c r="E490"/>
      <c r="F490"/>
      <c r="G490"/>
      <c r="H490"/>
    </row>
    <row r="491" spans="2:8" ht="12.75">
      <c r="B491" s="71">
        <v>474</v>
      </c>
      <c r="C491" s="72">
        <v>8</v>
      </c>
      <c r="E491"/>
      <c r="F491"/>
      <c r="G491"/>
      <c r="H491"/>
    </row>
    <row r="492" spans="2:8" ht="12.75">
      <c r="B492" s="71">
        <v>475</v>
      </c>
      <c r="C492" s="72">
        <v>5</v>
      </c>
      <c r="E492"/>
      <c r="F492"/>
      <c r="G492"/>
      <c r="H492"/>
    </row>
    <row r="493" spans="2:8" ht="12.75">
      <c r="B493" s="71">
        <v>476</v>
      </c>
      <c r="C493" s="72">
        <v>4</v>
      </c>
      <c r="E493"/>
      <c r="F493"/>
      <c r="G493"/>
      <c r="H493"/>
    </row>
    <row r="494" spans="2:8" ht="12.75">
      <c r="B494" s="71">
        <v>477</v>
      </c>
      <c r="C494" s="72">
        <v>4</v>
      </c>
      <c r="E494"/>
      <c r="F494"/>
      <c r="G494"/>
      <c r="H494"/>
    </row>
    <row r="495" spans="2:8" ht="12.75">
      <c r="B495" s="71">
        <v>478</v>
      </c>
      <c r="C495" s="72">
        <v>5</v>
      </c>
      <c r="E495"/>
      <c r="F495"/>
      <c r="G495"/>
      <c r="H495"/>
    </row>
    <row r="496" spans="2:8" ht="12.75">
      <c r="B496" s="71">
        <v>479</v>
      </c>
      <c r="C496" s="72">
        <v>6</v>
      </c>
      <c r="E496"/>
      <c r="F496"/>
      <c r="G496"/>
      <c r="H496"/>
    </row>
    <row r="497" spans="2:8" ht="12.75">
      <c r="B497" s="71">
        <v>480</v>
      </c>
      <c r="C497" s="72">
        <v>5</v>
      </c>
      <c r="E497"/>
      <c r="F497"/>
      <c r="G497"/>
      <c r="H497"/>
    </row>
    <row r="498" spans="2:8" ht="12.75">
      <c r="B498" s="71">
        <v>481</v>
      </c>
      <c r="C498" s="72">
        <v>6</v>
      </c>
      <c r="E498"/>
      <c r="F498"/>
      <c r="G498"/>
      <c r="H498"/>
    </row>
    <row r="499" spans="2:8" ht="12.75">
      <c r="B499" s="71">
        <v>482</v>
      </c>
      <c r="C499" s="72">
        <v>7</v>
      </c>
      <c r="E499"/>
      <c r="F499"/>
      <c r="G499"/>
      <c r="H499"/>
    </row>
    <row r="500" spans="2:8" ht="12.75">
      <c r="B500" s="71">
        <v>483</v>
      </c>
      <c r="C500" s="72">
        <v>9</v>
      </c>
      <c r="E500"/>
      <c r="F500"/>
      <c r="G500"/>
      <c r="H500"/>
    </row>
    <row r="501" spans="2:8" ht="12.75">
      <c r="B501" s="71">
        <v>484</v>
      </c>
      <c r="C501" s="72">
        <v>2</v>
      </c>
      <c r="E501"/>
      <c r="F501"/>
      <c r="G501"/>
      <c r="H501"/>
    </row>
    <row r="502" spans="2:8" ht="12.75">
      <c r="B502" s="71">
        <v>485</v>
      </c>
      <c r="C502" s="72">
        <v>6</v>
      </c>
      <c r="E502"/>
      <c r="F502"/>
      <c r="G502"/>
      <c r="H502"/>
    </row>
    <row r="503" spans="2:8" ht="12.75">
      <c r="B503" s="71">
        <v>486</v>
      </c>
      <c r="C503" s="72">
        <v>2</v>
      </c>
      <c r="E503"/>
      <c r="F503"/>
      <c r="G503"/>
      <c r="H503"/>
    </row>
    <row r="504" spans="2:8" ht="12.75">
      <c r="B504" s="71">
        <v>487</v>
      </c>
      <c r="C504" s="72">
        <v>6</v>
      </c>
      <c r="E504"/>
      <c r="F504"/>
      <c r="G504"/>
      <c r="H504"/>
    </row>
    <row r="505" spans="2:8" ht="12.75">
      <c r="B505" s="71">
        <v>488</v>
      </c>
      <c r="C505" s="72">
        <v>4</v>
      </c>
      <c r="E505"/>
      <c r="F505"/>
      <c r="G505"/>
      <c r="H505"/>
    </row>
    <row r="506" spans="2:8" ht="12.75">
      <c r="B506" s="71">
        <v>489</v>
      </c>
      <c r="C506" s="72">
        <v>6</v>
      </c>
      <c r="E506"/>
      <c r="F506"/>
      <c r="G506"/>
      <c r="H506"/>
    </row>
    <row r="507" spans="2:8" ht="12.75">
      <c r="B507" s="71">
        <v>490</v>
      </c>
      <c r="C507" s="72">
        <v>3</v>
      </c>
      <c r="E507"/>
      <c r="F507"/>
      <c r="G507"/>
      <c r="H507"/>
    </row>
    <row r="508" spans="2:8" ht="12.75">
      <c r="B508" s="71">
        <v>491</v>
      </c>
      <c r="C508" s="72">
        <v>3</v>
      </c>
      <c r="E508"/>
      <c r="F508"/>
      <c r="G508"/>
      <c r="H508"/>
    </row>
    <row r="509" spans="2:8" ht="12.75">
      <c r="B509" s="71">
        <v>492</v>
      </c>
      <c r="C509" s="72">
        <v>5</v>
      </c>
      <c r="E509"/>
      <c r="F509"/>
      <c r="G509"/>
      <c r="H509"/>
    </row>
    <row r="510" spans="2:8" ht="12.75">
      <c r="B510" s="71">
        <v>493</v>
      </c>
      <c r="C510" s="72">
        <v>4</v>
      </c>
      <c r="E510"/>
      <c r="F510"/>
      <c r="G510"/>
      <c r="H510"/>
    </row>
    <row r="511" spans="2:8" ht="12.75">
      <c r="B511" s="71">
        <v>494</v>
      </c>
      <c r="C511" s="72">
        <v>6</v>
      </c>
      <c r="E511"/>
      <c r="F511"/>
      <c r="G511"/>
      <c r="H511"/>
    </row>
    <row r="512" spans="2:8" ht="12.75">
      <c r="B512" s="71">
        <v>495</v>
      </c>
      <c r="C512" s="72">
        <v>6</v>
      </c>
      <c r="E512"/>
      <c r="F512"/>
      <c r="G512"/>
      <c r="H512"/>
    </row>
    <row r="513" spans="2:8" ht="12.75">
      <c r="B513" s="71">
        <v>496</v>
      </c>
      <c r="C513" s="72">
        <v>6</v>
      </c>
      <c r="E513"/>
      <c r="F513"/>
      <c r="G513"/>
      <c r="H513"/>
    </row>
    <row r="514" spans="2:8" ht="12.75">
      <c r="B514" s="71">
        <v>497</v>
      </c>
      <c r="C514" s="72">
        <v>2</v>
      </c>
      <c r="E514"/>
      <c r="F514"/>
      <c r="G514"/>
      <c r="H514"/>
    </row>
    <row r="515" spans="2:8" ht="12.75">
      <c r="B515" s="71">
        <v>498</v>
      </c>
      <c r="C515" s="72">
        <v>8</v>
      </c>
      <c r="E515"/>
      <c r="F515"/>
      <c r="G515"/>
      <c r="H515"/>
    </row>
    <row r="516" spans="2:8" ht="12.75">
      <c r="B516" s="71">
        <v>499</v>
      </c>
      <c r="C516" s="72">
        <v>6</v>
      </c>
      <c r="E516"/>
      <c r="F516"/>
      <c r="G516"/>
      <c r="H516"/>
    </row>
    <row r="517" spans="2:8" ht="12.75">
      <c r="B517" s="71">
        <v>500</v>
      </c>
      <c r="C517" s="72">
        <v>6</v>
      </c>
      <c r="E517"/>
      <c r="F517"/>
      <c r="G517"/>
      <c r="H517"/>
    </row>
    <row r="518" spans="2:8" ht="12.75">
      <c r="B518" s="71">
        <v>501</v>
      </c>
      <c r="C518" s="72">
        <v>4</v>
      </c>
      <c r="E518"/>
      <c r="F518"/>
      <c r="G518"/>
      <c r="H518"/>
    </row>
    <row r="519" spans="2:8" ht="12.75">
      <c r="B519" s="71">
        <v>502</v>
      </c>
      <c r="C519" s="72">
        <v>2</v>
      </c>
      <c r="E519"/>
      <c r="F519"/>
      <c r="G519"/>
      <c r="H519"/>
    </row>
    <row r="520" spans="2:8" ht="12.75">
      <c r="B520" s="71">
        <v>503</v>
      </c>
      <c r="C520" s="72">
        <v>3</v>
      </c>
      <c r="E520"/>
      <c r="F520"/>
      <c r="G520"/>
      <c r="H520"/>
    </row>
    <row r="521" spans="2:8" ht="12.75">
      <c r="B521" s="71">
        <v>504</v>
      </c>
      <c r="C521" s="72">
        <v>6</v>
      </c>
      <c r="E521"/>
      <c r="F521"/>
      <c r="G521"/>
      <c r="H521"/>
    </row>
    <row r="522" spans="2:8" ht="12.75">
      <c r="B522" s="71">
        <v>505</v>
      </c>
      <c r="C522" s="72">
        <v>4</v>
      </c>
      <c r="E522"/>
      <c r="F522"/>
      <c r="G522"/>
      <c r="H522"/>
    </row>
    <row r="523" spans="2:8" ht="12.75">
      <c r="B523" s="71">
        <v>506</v>
      </c>
      <c r="C523" s="72">
        <v>5</v>
      </c>
      <c r="E523"/>
      <c r="F523"/>
      <c r="G523"/>
      <c r="H523"/>
    </row>
    <row r="524" spans="2:8" ht="12.75">
      <c r="B524" s="71">
        <v>507</v>
      </c>
      <c r="C524" s="72">
        <v>6</v>
      </c>
      <c r="E524"/>
      <c r="F524"/>
      <c r="G524"/>
      <c r="H524"/>
    </row>
    <row r="525" spans="2:8" ht="12.75">
      <c r="B525" s="71">
        <v>508</v>
      </c>
      <c r="C525" s="72">
        <v>2</v>
      </c>
      <c r="E525"/>
      <c r="F525"/>
      <c r="G525"/>
      <c r="H525"/>
    </row>
    <row r="526" spans="2:8" ht="12.75">
      <c r="B526" s="71">
        <v>509</v>
      </c>
      <c r="C526" s="72">
        <v>6</v>
      </c>
      <c r="E526"/>
      <c r="F526"/>
      <c r="G526"/>
      <c r="H526"/>
    </row>
    <row r="527" spans="2:8" ht="12.75">
      <c r="B527" s="71">
        <v>510</v>
      </c>
      <c r="C527" s="72">
        <v>2</v>
      </c>
      <c r="E527"/>
      <c r="F527"/>
      <c r="G527"/>
      <c r="H527"/>
    </row>
    <row r="528" spans="2:8" ht="12.75">
      <c r="B528" s="71">
        <v>511</v>
      </c>
      <c r="C528" s="72">
        <v>5</v>
      </c>
      <c r="E528"/>
      <c r="F528"/>
      <c r="G528"/>
      <c r="H528"/>
    </row>
    <row r="529" spans="2:8" ht="12.75">
      <c r="B529" s="71">
        <v>512</v>
      </c>
      <c r="C529" s="72">
        <v>3</v>
      </c>
      <c r="E529"/>
      <c r="F529"/>
      <c r="G529"/>
      <c r="H529"/>
    </row>
    <row r="530" spans="2:8" ht="12.75">
      <c r="B530" s="71">
        <v>513</v>
      </c>
      <c r="C530" s="72">
        <v>4</v>
      </c>
      <c r="E530"/>
      <c r="F530"/>
      <c r="G530"/>
      <c r="H530"/>
    </row>
    <row r="531" spans="2:8" ht="12.75">
      <c r="B531" s="71">
        <v>514</v>
      </c>
      <c r="C531" s="72">
        <v>8</v>
      </c>
      <c r="E531"/>
      <c r="F531"/>
      <c r="G531"/>
      <c r="H531"/>
    </row>
    <row r="532" spans="2:8" ht="12.75">
      <c r="B532" s="71">
        <v>515</v>
      </c>
      <c r="C532" s="72">
        <v>3</v>
      </c>
      <c r="E532"/>
      <c r="F532"/>
      <c r="G532"/>
      <c r="H532"/>
    </row>
    <row r="533" spans="2:8" ht="12.75">
      <c r="B533" s="71">
        <v>516</v>
      </c>
      <c r="C533" s="72">
        <v>3</v>
      </c>
      <c r="E533"/>
      <c r="F533"/>
      <c r="G533"/>
      <c r="H533"/>
    </row>
    <row r="534" spans="2:8" ht="12.75">
      <c r="B534" s="71">
        <v>517</v>
      </c>
      <c r="C534" s="72">
        <v>6</v>
      </c>
      <c r="E534"/>
      <c r="F534"/>
      <c r="G534"/>
      <c r="H534"/>
    </row>
    <row r="535" spans="2:8" ht="12.75">
      <c r="B535" s="71">
        <v>518</v>
      </c>
      <c r="C535" s="72">
        <v>5</v>
      </c>
      <c r="E535"/>
      <c r="F535"/>
      <c r="G535"/>
      <c r="H535"/>
    </row>
    <row r="536" spans="2:8" ht="12.75">
      <c r="B536" s="71">
        <v>519</v>
      </c>
      <c r="C536" s="72">
        <v>5</v>
      </c>
      <c r="E536"/>
      <c r="F536"/>
      <c r="G536"/>
      <c r="H536"/>
    </row>
    <row r="537" spans="2:8" ht="12.75">
      <c r="B537" s="71">
        <v>520</v>
      </c>
      <c r="C537" s="72">
        <v>9</v>
      </c>
      <c r="E537"/>
      <c r="F537"/>
      <c r="G537"/>
      <c r="H537"/>
    </row>
    <row r="538" spans="2:8" ht="12.75">
      <c r="B538" s="71">
        <v>521</v>
      </c>
      <c r="C538" s="72">
        <v>5</v>
      </c>
      <c r="E538"/>
      <c r="F538"/>
      <c r="G538"/>
      <c r="H538"/>
    </row>
    <row r="539" spans="2:8" ht="12.75">
      <c r="B539" s="71">
        <v>522</v>
      </c>
      <c r="C539" s="72">
        <v>6</v>
      </c>
      <c r="E539"/>
      <c r="F539"/>
      <c r="G539"/>
      <c r="H539"/>
    </row>
    <row r="540" spans="2:8" ht="12.75">
      <c r="B540" s="71">
        <v>523</v>
      </c>
      <c r="C540" s="72">
        <v>5</v>
      </c>
      <c r="E540"/>
      <c r="F540"/>
      <c r="G540"/>
      <c r="H540"/>
    </row>
    <row r="541" spans="2:8" ht="12.75">
      <c r="B541" s="71">
        <v>524</v>
      </c>
      <c r="C541" s="72">
        <v>4</v>
      </c>
      <c r="E541"/>
      <c r="F541"/>
      <c r="G541"/>
      <c r="H541"/>
    </row>
    <row r="542" spans="2:8" ht="12.75">
      <c r="B542" s="71">
        <v>525</v>
      </c>
      <c r="C542" s="72">
        <v>4</v>
      </c>
      <c r="E542"/>
      <c r="F542"/>
      <c r="G542"/>
      <c r="H542"/>
    </row>
    <row r="543" spans="2:8" ht="12.75">
      <c r="B543" s="71">
        <v>526</v>
      </c>
      <c r="C543" s="72">
        <v>0</v>
      </c>
      <c r="E543"/>
      <c r="F543"/>
      <c r="G543"/>
      <c r="H543"/>
    </row>
    <row r="544" spans="2:8" ht="12.75">
      <c r="B544" s="71">
        <v>527</v>
      </c>
      <c r="C544" s="72">
        <v>3</v>
      </c>
      <c r="E544"/>
      <c r="F544"/>
      <c r="G544"/>
      <c r="H544"/>
    </row>
    <row r="545" spans="2:8" ht="12.75">
      <c r="B545" s="71">
        <v>528</v>
      </c>
      <c r="C545" s="72">
        <v>7</v>
      </c>
      <c r="E545"/>
      <c r="F545"/>
      <c r="G545"/>
      <c r="H545"/>
    </row>
    <row r="546" spans="2:8" ht="12.75">
      <c r="B546" s="71">
        <v>529</v>
      </c>
      <c r="C546" s="72">
        <v>7</v>
      </c>
      <c r="E546"/>
      <c r="F546"/>
      <c r="G546"/>
      <c r="H546"/>
    </row>
    <row r="547" spans="2:8" ht="12.75">
      <c r="B547" s="71">
        <v>530</v>
      </c>
      <c r="C547" s="72">
        <v>4</v>
      </c>
      <c r="E547"/>
      <c r="F547"/>
      <c r="G547"/>
      <c r="H547"/>
    </row>
    <row r="548" spans="2:8" ht="12.75">
      <c r="B548" s="71">
        <v>531</v>
      </c>
      <c r="C548" s="72">
        <v>4</v>
      </c>
      <c r="E548"/>
      <c r="F548"/>
      <c r="G548"/>
      <c r="H548"/>
    </row>
    <row r="549" spans="2:8" ht="12.75">
      <c r="B549" s="71">
        <v>532</v>
      </c>
      <c r="C549" s="72">
        <v>4</v>
      </c>
      <c r="E549"/>
      <c r="F549"/>
      <c r="G549"/>
      <c r="H549"/>
    </row>
    <row r="550" spans="2:8" ht="12.75">
      <c r="B550" s="71">
        <v>533</v>
      </c>
      <c r="C550" s="72">
        <v>4</v>
      </c>
      <c r="E550"/>
      <c r="F550"/>
      <c r="G550"/>
      <c r="H550"/>
    </row>
    <row r="551" spans="2:8" ht="12.75">
      <c r="B551" s="71">
        <v>534</v>
      </c>
      <c r="C551" s="72">
        <v>8</v>
      </c>
      <c r="E551"/>
      <c r="F551"/>
      <c r="G551"/>
      <c r="H551"/>
    </row>
    <row r="552" spans="2:8" ht="12.75">
      <c r="B552" s="71">
        <v>535</v>
      </c>
      <c r="C552" s="72">
        <v>4</v>
      </c>
      <c r="E552"/>
      <c r="F552"/>
      <c r="G552"/>
      <c r="H552"/>
    </row>
    <row r="553" spans="2:8" ht="12.75">
      <c r="B553" s="71">
        <v>536</v>
      </c>
      <c r="C553" s="72">
        <v>3</v>
      </c>
      <c r="E553"/>
      <c r="F553"/>
      <c r="G553"/>
      <c r="H553"/>
    </row>
    <row r="554" spans="2:8" ht="12.75">
      <c r="B554" s="71">
        <v>537</v>
      </c>
      <c r="C554" s="72">
        <v>3</v>
      </c>
      <c r="E554"/>
      <c r="F554"/>
      <c r="G554"/>
      <c r="H554"/>
    </row>
    <row r="555" spans="2:8" ht="12.75">
      <c r="B555" s="71">
        <v>538</v>
      </c>
      <c r="C555" s="72">
        <v>3</v>
      </c>
      <c r="E555"/>
      <c r="F555"/>
      <c r="G555"/>
      <c r="H555"/>
    </row>
    <row r="556" spans="2:8" ht="12.75">
      <c r="B556" s="71">
        <v>539</v>
      </c>
      <c r="C556" s="72">
        <v>3</v>
      </c>
      <c r="E556"/>
      <c r="F556"/>
      <c r="G556"/>
      <c r="H556"/>
    </row>
    <row r="557" spans="2:8" ht="12.75">
      <c r="B557" s="71">
        <v>540</v>
      </c>
      <c r="C557" s="72">
        <v>3</v>
      </c>
      <c r="E557"/>
      <c r="F557"/>
      <c r="G557"/>
      <c r="H557"/>
    </row>
    <row r="558" spans="2:8" ht="12.75">
      <c r="B558" s="71">
        <v>541</v>
      </c>
      <c r="C558" s="72">
        <v>7</v>
      </c>
      <c r="E558"/>
      <c r="F558"/>
      <c r="G558"/>
      <c r="H558"/>
    </row>
    <row r="559" spans="2:8" ht="12.75">
      <c r="B559" s="71">
        <v>542</v>
      </c>
      <c r="C559" s="72">
        <v>4</v>
      </c>
      <c r="E559"/>
      <c r="F559"/>
      <c r="G559"/>
      <c r="H559"/>
    </row>
    <row r="560" spans="2:8" ht="12.75">
      <c r="B560" s="71">
        <v>543</v>
      </c>
      <c r="C560" s="72">
        <v>4</v>
      </c>
      <c r="E560"/>
      <c r="F560"/>
      <c r="G560"/>
      <c r="H560"/>
    </row>
    <row r="561" spans="2:8" ht="12.75">
      <c r="B561" s="71">
        <v>544</v>
      </c>
      <c r="C561" s="72">
        <v>3</v>
      </c>
      <c r="E561"/>
      <c r="F561"/>
      <c r="G561"/>
      <c r="H561"/>
    </row>
    <row r="562" spans="2:8" ht="12.75">
      <c r="B562" s="71">
        <v>545</v>
      </c>
      <c r="C562" s="72">
        <v>10</v>
      </c>
      <c r="E562"/>
      <c r="F562"/>
      <c r="G562"/>
      <c r="H562"/>
    </row>
    <row r="563" spans="2:8" ht="12.75">
      <c r="B563" s="71">
        <v>546</v>
      </c>
      <c r="C563" s="72">
        <v>6</v>
      </c>
      <c r="E563"/>
      <c r="F563"/>
      <c r="G563"/>
      <c r="H563"/>
    </row>
    <row r="564" spans="2:8" ht="12.75">
      <c r="B564" s="71">
        <v>547</v>
      </c>
      <c r="C564" s="72">
        <v>4</v>
      </c>
      <c r="E564"/>
      <c r="F564"/>
      <c r="G564"/>
      <c r="H564"/>
    </row>
    <row r="565" spans="2:8" ht="12.75">
      <c r="B565" s="71">
        <v>548</v>
      </c>
      <c r="C565" s="72">
        <v>2</v>
      </c>
      <c r="E565"/>
      <c r="F565"/>
      <c r="G565"/>
      <c r="H565"/>
    </row>
    <row r="566" spans="2:8" ht="12.75">
      <c r="B566" s="71">
        <v>549</v>
      </c>
      <c r="C566" s="72">
        <v>6</v>
      </c>
      <c r="E566"/>
      <c r="F566"/>
      <c r="G566"/>
      <c r="H566"/>
    </row>
    <row r="567" spans="2:8" ht="12.75">
      <c r="B567" s="71">
        <v>550</v>
      </c>
      <c r="C567" s="72">
        <v>6</v>
      </c>
      <c r="E567"/>
      <c r="F567"/>
      <c r="G567"/>
      <c r="H567"/>
    </row>
    <row r="568" spans="2:8" ht="12.75">
      <c r="B568" s="71">
        <v>551</v>
      </c>
      <c r="C568" s="72">
        <v>2</v>
      </c>
      <c r="E568"/>
      <c r="F568"/>
      <c r="G568"/>
      <c r="H568"/>
    </row>
    <row r="569" spans="2:8" ht="12.75">
      <c r="B569" s="71">
        <v>552</v>
      </c>
      <c r="C569" s="72">
        <v>4</v>
      </c>
      <c r="E569"/>
      <c r="F569"/>
      <c r="G569"/>
      <c r="H569"/>
    </row>
    <row r="570" spans="2:8" ht="12.75">
      <c r="B570" s="71">
        <v>553</v>
      </c>
      <c r="C570" s="72">
        <v>4</v>
      </c>
      <c r="E570"/>
      <c r="F570"/>
      <c r="G570"/>
      <c r="H570"/>
    </row>
    <row r="571" spans="2:8" ht="12.75">
      <c r="B571" s="71">
        <v>554</v>
      </c>
      <c r="C571" s="72">
        <v>6</v>
      </c>
      <c r="E571"/>
      <c r="F571"/>
      <c r="G571"/>
      <c r="H571"/>
    </row>
    <row r="572" spans="2:8" ht="12.75">
      <c r="B572" s="71">
        <v>555</v>
      </c>
      <c r="C572" s="72">
        <v>2</v>
      </c>
      <c r="E572"/>
      <c r="F572"/>
      <c r="G572"/>
      <c r="H572"/>
    </row>
    <row r="573" spans="2:8" ht="12.75">
      <c r="B573" s="71">
        <v>556</v>
      </c>
      <c r="C573" s="72">
        <v>8</v>
      </c>
      <c r="E573"/>
      <c r="F573"/>
      <c r="G573"/>
      <c r="H573"/>
    </row>
    <row r="574" spans="2:8" ht="12.75">
      <c r="B574" s="71">
        <v>557</v>
      </c>
      <c r="C574" s="72">
        <v>6</v>
      </c>
      <c r="E574"/>
      <c r="F574"/>
      <c r="G574"/>
      <c r="H574"/>
    </row>
    <row r="575" spans="2:8" ht="12.75">
      <c r="B575" s="71">
        <v>558</v>
      </c>
      <c r="C575" s="72">
        <v>3</v>
      </c>
      <c r="E575"/>
      <c r="F575"/>
      <c r="G575"/>
      <c r="H575"/>
    </row>
    <row r="576" spans="2:8" ht="12.75">
      <c r="B576" s="71">
        <v>559</v>
      </c>
      <c r="C576" s="72">
        <v>5</v>
      </c>
      <c r="E576"/>
      <c r="F576"/>
      <c r="G576"/>
      <c r="H576"/>
    </row>
    <row r="577" spans="2:8" ht="12.75">
      <c r="B577" s="71">
        <v>560</v>
      </c>
      <c r="C577" s="72">
        <v>8</v>
      </c>
      <c r="E577"/>
      <c r="F577"/>
      <c r="G577"/>
      <c r="H577"/>
    </row>
    <row r="578" spans="2:8" ht="12.75">
      <c r="B578" s="71">
        <v>561</v>
      </c>
      <c r="C578" s="72">
        <v>6</v>
      </c>
      <c r="E578"/>
      <c r="F578"/>
      <c r="G578"/>
      <c r="H578"/>
    </row>
    <row r="579" spans="2:8" ht="12.75">
      <c r="B579" s="71">
        <v>562</v>
      </c>
      <c r="C579" s="72">
        <v>1</v>
      </c>
      <c r="E579"/>
      <c r="F579"/>
      <c r="G579"/>
      <c r="H579"/>
    </row>
    <row r="580" spans="2:8" ht="12.75">
      <c r="B580" s="71">
        <v>563</v>
      </c>
      <c r="C580" s="72">
        <v>8</v>
      </c>
      <c r="E580"/>
      <c r="F580"/>
      <c r="G580"/>
      <c r="H580"/>
    </row>
    <row r="581" spans="2:8" ht="12.75">
      <c r="B581" s="71">
        <v>564</v>
      </c>
      <c r="C581" s="72">
        <v>5</v>
      </c>
      <c r="E581"/>
      <c r="F581"/>
      <c r="G581"/>
      <c r="H581"/>
    </row>
    <row r="582" spans="2:8" ht="12.75">
      <c r="B582" s="71">
        <v>565</v>
      </c>
      <c r="C582" s="72">
        <v>3</v>
      </c>
      <c r="E582"/>
      <c r="F582"/>
      <c r="G582"/>
      <c r="H582"/>
    </row>
    <row r="583" spans="2:8" ht="12.75">
      <c r="B583" s="71">
        <v>566</v>
      </c>
      <c r="C583" s="72">
        <v>9</v>
      </c>
      <c r="E583"/>
      <c r="F583"/>
      <c r="G583"/>
      <c r="H583"/>
    </row>
    <row r="584" spans="2:8" ht="12.75">
      <c r="B584" s="71">
        <v>567</v>
      </c>
      <c r="C584" s="72">
        <v>8</v>
      </c>
      <c r="E584"/>
      <c r="F584"/>
      <c r="G584"/>
      <c r="H584"/>
    </row>
    <row r="585" spans="2:8" ht="12.75">
      <c r="B585" s="71">
        <v>568</v>
      </c>
      <c r="C585" s="72">
        <v>7</v>
      </c>
      <c r="E585"/>
      <c r="F585"/>
      <c r="G585"/>
      <c r="H585"/>
    </row>
    <row r="586" spans="2:8" ht="12.75">
      <c r="B586" s="71">
        <v>569</v>
      </c>
      <c r="C586" s="72">
        <v>1</v>
      </c>
      <c r="E586"/>
      <c r="F586"/>
      <c r="G586"/>
      <c r="H586"/>
    </row>
    <row r="587" spans="2:8" ht="12.75">
      <c r="B587" s="71">
        <v>570</v>
      </c>
      <c r="C587" s="72">
        <v>2</v>
      </c>
      <c r="E587"/>
      <c r="F587"/>
      <c r="G587"/>
      <c r="H587"/>
    </row>
    <row r="588" spans="2:8" ht="12.75">
      <c r="B588" s="71">
        <v>571</v>
      </c>
      <c r="C588" s="72">
        <v>2</v>
      </c>
      <c r="E588"/>
      <c r="F588"/>
      <c r="G588"/>
      <c r="H588"/>
    </row>
    <row r="589" spans="2:8" ht="12.75">
      <c r="B589" s="71">
        <v>572</v>
      </c>
      <c r="C589" s="72">
        <v>2</v>
      </c>
      <c r="E589"/>
      <c r="F589"/>
      <c r="G589"/>
      <c r="H589"/>
    </row>
    <row r="590" spans="2:8" ht="12.75">
      <c r="B590" s="71">
        <v>573</v>
      </c>
      <c r="C590" s="72">
        <v>4</v>
      </c>
      <c r="E590"/>
      <c r="F590"/>
      <c r="G590"/>
      <c r="H590"/>
    </row>
    <row r="591" spans="2:8" ht="12.75">
      <c r="B591" s="71">
        <v>574</v>
      </c>
      <c r="C591" s="72">
        <v>8</v>
      </c>
      <c r="E591"/>
      <c r="F591"/>
      <c r="G591"/>
      <c r="H591"/>
    </row>
    <row r="592" spans="2:8" ht="12.75">
      <c r="B592" s="71">
        <v>575</v>
      </c>
      <c r="C592" s="72">
        <v>6</v>
      </c>
      <c r="E592"/>
      <c r="F592"/>
      <c r="G592"/>
      <c r="H592"/>
    </row>
    <row r="593" spans="2:8" ht="12.75">
      <c r="B593" s="71">
        <v>576</v>
      </c>
      <c r="C593" s="72">
        <v>4</v>
      </c>
      <c r="E593"/>
      <c r="F593"/>
      <c r="G593"/>
      <c r="H593"/>
    </row>
    <row r="594" spans="2:8" ht="12.75">
      <c r="B594" s="71">
        <v>577</v>
      </c>
      <c r="C594" s="72">
        <v>4</v>
      </c>
      <c r="E594"/>
      <c r="F594"/>
      <c r="G594"/>
      <c r="H594"/>
    </row>
    <row r="595" spans="2:8" ht="12.75">
      <c r="B595" s="71">
        <v>578</v>
      </c>
      <c r="C595" s="72">
        <v>4</v>
      </c>
      <c r="E595"/>
      <c r="F595"/>
      <c r="G595"/>
      <c r="H595"/>
    </row>
    <row r="596" spans="2:8" ht="12.75">
      <c r="B596" s="71">
        <v>579</v>
      </c>
      <c r="C596" s="72">
        <v>9</v>
      </c>
      <c r="E596"/>
      <c r="F596"/>
      <c r="G596"/>
      <c r="H596"/>
    </row>
    <row r="597" spans="2:8" ht="12.75">
      <c r="B597" s="71">
        <v>580</v>
      </c>
      <c r="C597" s="72">
        <v>4</v>
      </c>
      <c r="E597"/>
      <c r="F597"/>
      <c r="G597"/>
      <c r="H597"/>
    </row>
    <row r="598" spans="2:8" ht="12.75">
      <c r="B598" s="71">
        <v>581</v>
      </c>
      <c r="C598" s="72">
        <v>7</v>
      </c>
      <c r="E598"/>
      <c r="F598"/>
      <c r="G598"/>
      <c r="H598"/>
    </row>
    <row r="599" spans="2:8" ht="12.75">
      <c r="B599" s="71">
        <v>582</v>
      </c>
      <c r="C599" s="72">
        <v>6</v>
      </c>
      <c r="E599"/>
      <c r="F599"/>
      <c r="G599"/>
      <c r="H599"/>
    </row>
    <row r="600" spans="2:8" ht="12.75">
      <c r="B600" s="71">
        <v>583</v>
      </c>
      <c r="C600" s="72">
        <v>4</v>
      </c>
      <c r="E600"/>
      <c r="F600"/>
      <c r="G600"/>
      <c r="H600"/>
    </row>
    <row r="601" spans="2:8" ht="12.75">
      <c r="B601" s="71">
        <v>584</v>
      </c>
      <c r="C601" s="72">
        <v>4</v>
      </c>
      <c r="E601"/>
      <c r="F601"/>
      <c r="G601"/>
      <c r="H601"/>
    </row>
    <row r="602" spans="2:8" ht="12.75">
      <c r="B602" s="71">
        <v>585</v>
      </c>
      <c r="C602" s="72">
        <v>5</v>
      </c>
      <c r="E602"/>
      <c r="F602"/>
      <c r="G602"/>
      <c r="H602"/>
    </row>
    <row r="603" spans="2:8" ht="12.75">
      <c r="B603" s="71">
        <v>586</v>
      </c>
      <c r="C603" s="72">
        <v>4</v>
      </c>
      <c r="E603"/>
      <c r="F603"/>
      <c r="G603"/>
      <c r="H603"/>
    </row>
    <row r="604" spans="2:8" ht="12.75">
      <c r="B604" s="71">
        <v>587</v>
      </c>
      <c r="C604" s="72">
        <v>5</v>
      </c>
      <c r="E604"/>
      <c r="F604"/>
      <c r="G604"/>
      <c r="H604"/>
    </row>
    <row r="605" spans="2:8" ht="12.75">
      <c r="B605" s="71">
        <v>588</v>
      </c>
      <c r="C605" s="72">
        <v>7</v>
      </c>
      <c r="E605"/>
      <c r="F605"/>
      <c r="G605"/>
      <c r="H605"/>
    </row>
    <row r="606" spans="2:8" ht="12.75">
      <c r="B606" s="71">
        <v>589</v>
      </c>
      <c r="C606" s="72">
        <v>8</v>
      </c>
      <c r="E606"/>
      <c r="F606"/>
      <c r="G606"/>
      <c r="H606"/>
    </row>
    <row r="607" spans="2:8" ht="12.75">
      <c r="B607" s="71">
        <v>590</v>
      </c>
      <c r="C607" s="72">
        <v>6</v>
      </c>
      <c r="E607"/>
      <c r="F607"/>
      <c r="G607"/>
      <c r="H607"/>
    </row>
    <row r="608" spans="2:8" ht="12.75">
      <c r="B608" s="71">
        <v>591</v>
      </c>
      <c r="C608" s="72">
        <v>2</v>
      </c>
      <c r="E608"/>
      <c r="F608"/>
      <c r="G608"/>
      <c r="H608"/>
    </row>
    <row r="609" spans="2:8" ht="12.75">
      <c r="B609" s="71">
        <v>592</v>
      </c>
      <c r="C609" s="72">
        <v>9</v>
      </c>
      <c r="E609"/>
      <c r="F609"/>
      <c r="G609"/>
      <c r="H609"/>
    </row>
    <row r="610" spans="2:8" ht="12.75">
      <c r="B610" s="71">
        <v>593</v>
      </c>
      <c r="C610" s="72">
        <v>2</v>
      </c>
      <c r="E610"/>
      <c r="F610"/>
      <c r="G610"/>
      <c r="H610"/>
    </row>
    <row r="611" spans="2:8" ht="12.75">
      <c r="B611" s="71">
        <v>594</v>
      </c>
      <c r="C611" s="72">
        <v>5</v>
      </c>
      <c r="E611"/>
      <c r="F611"/>
      <c r="G611"/>
      <c r="H611"/>
    </row>
    <row r="612" spans="2:8" ht="12.75">
      <c r="B612" s="71">
        <v>595</v>
      </c>
      <c r="C612" s="72">
        <v>7</v>
      </c>
      <c r="E612"/>
      <c r="F612"/>
      <c r="G612"/>
      <c r="H612"/>
    </row>
    <row r="613" spans="2:8" ht="12.75">
      <c r="B613" s="71">
        <v>596</v>
      </c>
      <c r="C613" s="72">
        <v>8</v>
      </c>
      <c r="E613"/>
      <c r="F613"/>
      <c r="G613"/>
      <c r="H613"/>
    </row>
    <row r="614" spans="2:8" ht="12.75">
      <c r="B614" s="71">
        <v>597</v>
      </c>
      <c r="C614" s="72">
        <v>11</v>
      </c>
      <c r="E614"/>
      <c r="F614"/>
      <c r="G614"/>
      <c r="H614"/>
    </row>
    <row r="615" spans="2:8" ht="12.75">
      <c r="B615" s="71">
        <v>598</v>
      </c>
      <c r="C615" s="72">
        <v>2</v>
      </c>
      <c r="E615"/>
      <c r="F615"/>
      <c r="G615"/>
      <c r="H615"/>
    </row>
    <row r="616" spans="2:8" ht="12.75">
      <c r="B616" s="71">
        <v>599</v>
      </c>
      <c r="C616" s="72">
        <v>6</v>
      </c>
      <c r="E616"/>
      <c r="F616"/>
      <c r="G616"/>
      <c r="H616"/>
    </row>
    <row r="617" spans="2:8" ht="12.75">
      <c r="B617" s="71">
        <v>600</v>
      </c>
      <c r="C617" s="72">
        <v>6</v>
      </c>
      <c r="E617"/>
      <c r="F617"/>
      <c r="G617"/>
      <c r="H617"/>
    </row>
    <row r="618" spans="2:8" ht="12.75">
      <c r="B618" s="71">
        <v>601</v>
      </c>
      <c r="C618" s="72">
        <v>8</v>
      </c>
      <c r="E618"/>
      <c r="F618"/>
      <c r="G618"/>
      <c r="H618"/>
    </row>
    <row r="619" spans="2:8" ht="12.75">
      <c r="B619" s="71">
        <v>602</v>
      </c>
      <c r="C619" s="72">
        <v>7</v>
      </c>
      <c r="E619"/>
      <c r="F619"/>
      <c r="G619"/>
      <c r="H619"/>
    </row>
    <row r="620" spans="2:8" ht="12.75">
      <c r="B620" s="71">
        <v>603</v>
      </c>
      <c r="C620" s="72">
        <v>6</v>
      </c>
      <c r="E620"/>
      <c r="F620"/>
      <c r="G620"/>
      <c r="H620"/>
    </row>
    <row r="621" spans="2:8" ht="12.75">
      <c r="B621" s="71">
        <v>604</v>
      </c>
      <c r="C621" s="72">
        <v>3</v>
      </c>
      <c r="E621"/>
      <c r="F621"/>
      <c r="G621"/>
      <c r="H621"/>
    </row>
    <row r="622" spans="2:8" ht="12.75">
      <c r="B622" s="71">
        <v>605</v>
      </c>
      <c r="C622" s="72">
        <v>5</v>
      </c>
      <c r="E622"/>
      <c r="F622"/>
      <c r="G622"/>
      <c r="H622"/>
    </row>
    <row r="623" spans="2:8" ht="12.75">
      <c r="B623" s="71">
        <v>606</v>
      </c>
      <c r="C623" s="72">
        <v>3</v>
      </c>
      <c r="E623"/>
      <c r="F623"/>
      <c r="G623"/>
      <c r="H623"/>
    </row>
    <row r="624" spans="2:8" ht="12.75">
      <c r="B624" s="71">
        <v>607</v>
      </c>
      <c r="C624" s="72">
        <v>6</v>
      </c>
      <c r="E624"/>
      <c r="F624"/>
      <c r="G624"/>
      <c r="H624"/>
    </row>
    <row r="625" spans="2:8" ht="12.75">
      <c r="B625" s="71">
        <v>608</v>
      </c>
      <c r="C625" s="72">
        <v>3</v>
      </c>
      <c r="E625"/>
      <c r="F625"/>
      <c r="G625"/>
      <c r="H625"/>
    </row>
    <row r="626" spans="2:8" ht="12.75">
      <c r="B626" s="71">
        <v>609</v>
      </c>
      <c r="C626" s="72">
        <v>4</v>
      </c>
      <c r="E626"/>
      <c r="F626"/>
      <c r="G626"/>
      <c r="H626"/>
    </row>
    <row r="627" spans="2:8" ht="12.75">
      <c r="B627" s="71">
        <v>610</v>
      </c>
      <c r="C627" s="72">
        <v>6</v>
      </c>
      <c r="E627"/>
      <c r="F627"/>
      <c r="G627"/>
      <c r="H627"/>
    </row>
    <row r="628" spans="2:8" ht="12.75">
      <c r="B628" s="71">
        <v>611</v>
      </c>
      <c r="C628" s="72">
        <v>7</v>
      </c>
      <c r="E628"/>
      <c r="F628"/>
      <c r="G628"/>
      <c r="H628"/>
    </row>
    <row r="629" spans="2:8" ht="12.75">
      <c r="B629" s="71">
        <v>612</v>
      </c>
      <c r="C629" s="72">
        <v>3</v>
      </c>
      <c r="E629"/>
      <c r="F629"/>
      <c r="G629"/>
      <c r="H629"/>
    </row>
    <row r="630" spans="2:8" ht="12.75">
      <c r="B630" s="71">
        <v>613</v>
      </c>
      <c r="C630" s="72">
        <v>5</v>
      </c>
      <c r="E630"/>
      <c r="F630"/>
      <c r="G630"/>
      <c r="H630"/>
    </row>
    <row r="631" spans="2:8" ht="12.75">
      <c r="B631" s="71">
        <v>614</v>
      </c>
      <c r="C631" s="72">
        <v>7</v>
      </c>
      <c r="E631"/>
      <c r="F631"/>
      <c r="G631"/>
      <c r="H631"/>
    </row>
    <row r="632" spans="2:8" ht="12.75">
      <c r="B632" s="71">
        <v>615</v>
      </c>
      <c r="C632" s="72">
        <v>5</v>
      </c>
      <c r="E632"/>
      <c r="F632"/>
      <c r="G632"/>
      <c r="H632"/>
    </row>
    <row r="633" spans="2:8" ht="12.75">
      <c r="B633" s="71">
        <v>616</v>
      </c>
      <c r="C633" s="72">
        <v>5</v>
      </c>
      <c r="E633"/>
      <c r="F633"/>
      <c r="G633"/>
      <c r="H633"/>
    </row>
    <row r="634" spans="2:8" ht="12.75">
      <c r="B634" s="71">
        <v>617</v>
      </c>
      <c r="C634" s="72">
        <v>3</v>
      </c>
      <c r="E634"/>
      <c r="F634"/>
      <c r="G634"/>
      <c r="H634"/>
    </row>
    <row r="635" spans="2:8" ht="12.75">
      <c r="B635" s="71">
        <v>618</v>
      </c>
      <c r="C635" s="72">
        <v>3</v>
      </c>
      <c r="E635"/>
      <c r="F635"/>
      <c r="G635"/>
      <c r="H635"/>
    </row>
    <row r="636" spans="2:8" ht="12.75">
      <c r="B636" s="71">
        <v>619</v>
      </c>
      <c r="C636" s="72">
        <v>5</v>
      </c>
      <c r="E636"/>
      <c r="F636"/>
      <c r="G636"/>
      <c r="H636"/>
    </row>
    <row r="637" spans="2:8" ht="12.75">
      <c r="B637" s="71">
        <v>620</v>
      </c>
      <c r="C637" s="72">
        <v>4</v>
      </c>
      <c r="E637"/>
      <c r="F637"/>
      <c r="G637"/>
      <c r="H637"/>
    </row>
    <row r="638" spans="2:8" ht="12.75">
      <c r="B638" s="71">
        <v>621</v>
      </c>
      <c r="C638" s="72">
        <v>4</v>
      </c>
      <c r="E638"/>
      <c r="F638"/>
      <c r="G638"/>
      <c r="H638"/>
    </row>
    <row r="639" spans="2:8" ht="12.75">
      <c r="B639" s="71">
        <v>622</v>
      </c>
      <c r="C639" s="72">
        <v>4</v>
      </c>
      <c r="E639"/>
      <c r="F639"/>
      <c r="G639"/>
      <c r="H639"/>
    </row>
    <row r="640" spans="2:8" ht="12.75">
      <c r="B640" s="71">
        <v>623</v>
      </c>
      <c r="C640" s="72">
        <v>5</v>
      </c>
      <c r="E640"/>
      <c r="F640"/>
      <c r="G640"/>
      <c r="H640"/>
    </row>
    <row r="641" spans="2:8" ht="12.75">
      <c r="B641" s="71">
        <v>624</v>
      </c>
      <c r="C641" s="72">
        <v>4</v>
      </c>
      <c r="E641"/>
      <c r="F641"/>
      <c r="G641"/>
      <c r="H641"/>
    </row>
    <row r="642" spans="2:8" ht="12.75">
      <c r="B642" s="71">
        <v>625</v>
      </c>
      <c r="C642" s="72">
        <v>6</v>
      </c>
      <c r="E642"/>
      <c r="F642"/>
      <c r="G642"/>
      <c r="H642"/>
    </row>
    <row r="643" spans="2:8" ht="12.75">
      <c r="B643" s="71">
        <v>626</v>
      </c>
      <c r="C643" s="72">
        <v>7</v>
      </c>
      <c r="E643"/>
      <c r="F643"/>
      <c r="G643"/>
      <c r="H643"/>
    </row>
    <row r="644" spans="2:3" ht="12.75">
      <c r="B644" s="71">
        <v>627</v>
      </c>
      <c r="C644" s="72">
        <v>5</v>
      </c>
    </row>
    <row r="645" spans="2:3" ht="12.75">
      <c r="B645" s="71">
        <v>628</v>
      </c>
      <c r="C645" s="72">
        <v>4</v>
      </c>
    </row>
    <row r="646" spans="2:3" ht="12.75">
      <c r="B646" s="71">
        <v>629</v>
      </c>
      <c r="C646" s="72">
        <v>4</v>
      </c>
    </row>
    <row r="647" spans="2:3" ht="12.75">
      <c r="B647" s="71">
        <v>630</v>
      </c>
      <c r="C647" s="72">
        <v>6</v>
      </c>
    </row>
    <row r="648" spans="2:3" ht="12.75">
      <c r="B648" s="71">
        <v>631</v>
      </c>
      <c r="C648" s="72">
        <v>5</v>
      </c>
    </row>
    <row r="649" spans="2:3" ht="12.75">
      <c r="B649" s="71">
        <v>632</v>
      </c>
      <c r="C649" s="72">
        <v>4</v>
      </c>
    </row>
    <row r="650" spans="2:3" ht="12.75">
      <c r="B650" s="71">
        <v>633</v>
      </c>
      <c r="C650" s="72">
        <v>6</v>
      </c>
    </row>
    <row r="651" spans="2:3" ht="12.75">
      <c r="B651" s="71">
        <v>634</v>
      </c>
      <c r="C651" s="72">
        <v>5</v>
      </c>
    </row>
    <row r="652" spans="2:3" ht="12.75">
      <c r="B652" s="71">
        <v>635</v>
      </c>
      <c r="C652" s="72">
        <v>7</v>
      </c>
    </row>
    <row r="653" spans="2:3" ht="12.75">
      <c r="B653" s="71">
        <v>636</v>
      </c>
      <c r="C653" s="72">
        <v>3</v>
      </c>
    </row>
    <row r="654" spans="2:3" ht="12.75">
      <c r="B654" s="71">
        <v>637</v>
      </c>
      <c r="C654" s="72">
        <v>7</v>
      </c>
    </row>
    <row r="655" spans="2:3" ht="12.75">
      <c r="B655" s="71">
        <v>638</v>
      </c>
      <c r="C655" s="72">
        <v>10</v>
      </c>
    </row>
    <row r="656" spans="2:3" ht="12.75">
      <c r="B656" s="71">
        <v>639</v>
      </c>
      <c r="C656" s="72">
        <v>5</v>
      </c>
    </row>
    <row r="657" spans="2:3" ht="12.75">
      <c r="B657" s="71">
        <v>640</v>
      </c>
      <c r="C657" s="72">
        <v>5</v>
      </c>
    </row>
    <row r="658" spans="2:3" ht="12.75">
      <c r="B658" s="71">
        <v>641</v>
      </c>
      <c r="C658" s="72">
        <v>5</v>
      </c>
    </row>
    <row r="659" spans="2:3" ht="12.75">
      <c r="B659" s="71">
        <v>642</v>
      </c>
      <c r="C659" s="72">
        <v>4</v>
      </c>
    </row>
    <row r="660" spans="2:3" ht="12.75">
      <c r="B660" s="71">
        <v>643</v>
      </c>
      <c r="C660" s="72">
        <v>5</v>
      </c>
    </row>
    <row r="661" spans="2:3" ht="12.75">
      <c r="B661" s="71">
        <v>644</v>
      </c>
      <c r="C661" s="72">
        <v>9</v>
      </c>
    </row>
    <row r="662" spans="2:3" ht="12.75">
      <c r="B662" s="71">
        <v>645</v>
      </c>
      <c r="C662" s="72">
        <v>3</v>
      </c>
    </row>
    <row r="663" spans="2:3" ht="12.75">
      <c r="B663" s="71">
        <v>646</v>
      </c>
      <c r="C663" s="72">
        <v>5</v>
      </c>
    </row>
    <row r="664" spans="2:3" ht="12.75">
      <c r="B664" s="71">
        <v>647</v>
      </c>
      <c r="C664" s="72">
        <v>5</v>
      </c>
    </row>
    <row r="665" spans="2:3" ht="12.75">
      <c r="B665" s="71">
        <v>648</v>
      </c>
      <c r="C665" s="72">
        <v>5</v>
      </c>
    </row>
    <row r="666" spans="2:3" ht="12.75">
      <c r="B666" s="71">
        <v>649</v>
      </c>
      <c r="C666" s="72">
        <v>5</v>
      </c>
    </row>
    <row r="667" spans="2:3" ht="12.75">
      <c r="B667" s="71">
        <v>650</v>
      </c>
      <c r="C667" s="72">
        <v>6</v>
      </c>
    </row>
    <row r="668" spans="2:3" ht="12.75">
      <c r="B668" s="71">
        <v>651</v>
      </c>
      <c r="C668" s="72">
        <v>4</v>
      </c>
    </row>
    <row r="669" spans="2:3" ht="12.75">
      <c r="B669" s="71">
        <v>652</v>
      </c>
      <c r="C669" s="72">
        <v>4</v>
      </c>
    </row>
    <row r="670" spans="2:3" ht="12.75">
      <c r="B670" s="71">
        <v>653</v>
      </c>
      <c r="C670" s="72">
        <v>8</v>
      </c>
    </row>
    <row r="671" spans="2:3" ht="12.75">
      <c r="B671" s="71">
        <v>654</v>
      </c>
      <c r="C671" s="72">
        <v>6</v>
      </c>
    </row>
    <row r="672" spans="2:3" ht="12.75">
      <c r="B672" s="71">
        <v>655</v>
      </c>
      <c r="C672" s="72">
        <v>3</v>
      </c>
    </row>
    <row r="673" spans="2:3" ht="12.75">
      <c r="B673" s="71">
        <v>656</v>
      </c>
      <c r="C673" s="72">
        <v>4</v>
      </c>
    </row>
    <row r="674" spans="2:3" ht="12.75">
      <c r="B674" s="71">
        <v>657</v>
      </c>
      <c r="C674" s="72">
        <v>2</v>
      </c>
    </row>
    <row r="675" spans="2:3" ht="12.75">
      <c r="B675" s="71">
        <v>658</v>
      </c>
      <c r="C675" s="72">
        <v>6</v>
      </c>
    </row>
    <row r="676" spans="2:3" ht="12.75">
      <c r="B676" s="71">
        <v>659</v>
      </c>
      <c r="C676" s="72">
        <v>5</v>
      </c>
    </row>
    <row r="677" spans="2:3" ht="12.75">
      <c r="B677" s="71">
        <v>660</v>
      </c>
      <c r="C677" s="72">
        <v>6</v>
      </c>
    </row>
    <row r="678" spans="2:3" ht="12.75">
      <c r="B678" s="71">
        <v>661</v>
      </c>
      <c r="C678" s="72">
        <v>5</v>
      </c>
    </row>
    <row r="679" spans="2:3" ht="12.75">
      <c r="B679" s="71">
        <v>662</v>
      </c>
      <c r="C679" s="72">
        <v>5</v>
      </c>
    </row>
    <row r="680" spans="2:3" ht="12.75">
      <c r="B680" s="71">
        <v>663</v>
      </c>
      <c r="C680" s="72">
        <v>4</v>
      </c>
    </row>
    <row r="681" spans="2:3" ht="12.75">
      <c r="B681" s="71">
        <v>664</v>
      </c>
      <c r="C681" s="72">
        <v>7</v>
      </c>
    </row>
    <row r="682" spans="2:3" ht="12.75">
      <c r="B682" s="71">
        <v>665</v>
      </c>
      <c r="C682" s="72">
        <v>7</v>
      </c>
    </row>
    <row r="683" spans="2:3" ht="12.75">
      <c r="B683" s="71">
        <v>666</v>
      </c>
      <c r="C683" s="72">
        <v>5</v>
      </c>
    </row>
    <row r="684" spans="2:3" ht="12.75">
      <c r="B684" s="71">
        <v>667</v>
      </c>
      <c r="C684" s="72">
        <v>6</v>
      </c>
    </row>
    <row r="685" spans="2:3" ht="12.75">
      <c r="B685" s="71">
        <v>668</v>
      </c>
      <c r="C685" s="72">
        <v>3</v>
      </c>
    </row>
    <row r="686" spans="2:3" ht="12.75">
      <c r="B686" s="71">
        <v>669</v>
      </c>
      <c r="C686" s="72">
        <v>5</v>
      </c>
    </row>
    <row r="687" spans="2:3" ht="12.75">
      <c r="B687" s="71">
        <v>670</v>
      </c>
      <c r="C687" s="72">
        <v>5</v>
      </c>
    </row>
    <row r="688" spans="2:3" ht="12.75">
      <c r="B688" s="71">
        <v>671</v>
      </c>
      <c r="C688" s="72">
        <v>2</v>
      </c>
    </row>
    <row r="689" spans="2:3" ht="12.75">
      <c r="B689" s="71">
        <v>672</v>
      </c>
      <c r="C689" s="72">
        <v>5</v>
      </c>
    </row>
    <row r="690" spans="2:3" ht="12.75">
      <c r="B690" s="71">
        <v>673</v>
      </c>
      <c r="C690" s="72">
        <v>8</v>
      </c>
    </row>
    <row r="691" spans="2:3" ht="12.75">
      <c r="B691" s="71">
        <v>674</v>
      </c>
      <c r="C691" s="72">
        <v>4</v>
      </c>
    </row>
    <row r="692" spans="2:3" ht="12.75">
      <c r="B692" s="71">
        <v>675</v>
      </c>
      <c r="C692" s="72">
        <v>4</v>
      </c>
    </row>
    <row r="693" spans="2:3" ht="12.75">
      <c r="B693" s="71">
        <v>676</v>
      </c>
      <c r="C693" s="72">
        <v>8</v>
      </c>
    </row>
    <row r="694" spans="2:3" ht="12.75">
      <c r="B694" s="71">
        <v>677</v>
      </c>
      <c r="C694" s="72">
        <v>3</v>
      </c>
    </row>
    <row r="695" spans="2:3" ht="12.75">
      <c r="B695" s="71">
        <v>678</v>
      </c>
      <c r="C695" s="72">
        <v>3</v>
      </c>
    </row>
    <row r="696" spans="2:3" ht="12.75">
      <c r="B696" s="71">
        <v>679</v>
      </c>
      <c r="C696" s="72">
        <v>8</v>
      </c>
    </row>
    <row r="697" spans="2:3" ht="12.75">
      <c r="B697" s="71">
        <v>680</v>
      </c>
      <c r="C697" s="72">
        <v>7</v>
      </c>
    </row>
    <row r="698" spans="2:3" ht="12.75">
      <c r="B698" s="71">
        <v>681</v>
      </c>
      <c r="C698" s="72">
        <v>5</v>
      </c>
    </row>
    <row r="699" spans="2:3" ht="12.75">
      <c r="B699" s="71">
        <v>682</v>
      </c>
      <c r="C699" s="72">
        <v>4</v>
      </c>
    </row>
    <row r="700" spans="2:3" ht="12.75">
      <c r="B700" s="71">
        <v>683</v>
      </c>
      <c r="C700" s="72">
        <v>4</v>
      </c>
    </row>
    <row r="701" spans="2:3" ht="12.75">
      <c r="B701" s="71">
        <v>684</v>
      </c>
      <c r="C701" s="72">
        <v>7</v>
      </c>
    </row>
    <row r="702" spans="2:3" ht="12.75">
      <c r="B702" s="71">
        <v>685</v>
      </c>
      <c r="C702" s="72">
        <v>6</v>
      </c>
    </row>
    <row r="703" spans="2:3" ht="12.75">
      <c r="B703" s="71">
        <v>686</v>
      </c>
      <c r="C703" s="72">
        <v>6</v>
      </c>
    </row>
    <row r="704" spans="2:3" ht="12.75">
      <c r="B704" s="71">
        <v>687</v>
      </c>
      <c r="C704" s="72">
        <v>6</v>
      </c>
    </row>
    <row r="705" spans="2:3" ht="12.75">
      <c r="B705" s="71">
        <v>688</v>
      </c>
      <c r="C705" s="72">
        <v>5</v>
      </c>
    </row>
    <row r="706" spans="2:3" ht="12.75">
      <c r="B706" s="71">
        <v>689</v>
      </c>
      <c r="C706" s="72">
        <v>3</v>
      </c>
    </row>
    <row r="707" spans="2:3" ht="12.75">
      <c r="B707" s="71">
        <v>690</v>
      </c>
      <c r="C707" s="72">
        <v>5</v>
      </c>
    </row>
    <row r="708" spans="2:3" ht="12.75">
      <c r="B708" s="71">
        <v>691</v>
      </c>
      <c r="C708" s="72">
        <v>6</v>
      </c>
    </row>
    <row r="709" spans="2:3" ht="12.75">
      <c r="B709" s="71">
        <v>692</v>
      </c>
      <c r="C709" s="72">
        <v>3</v>
      </c>
    </row>
    <row r="710" spans="2:3" ht="12.75">
      <c r="B710" s="71">
        <v>693</v>
      </c>
      <c r="C710" s="72">
        <v>6</v>
      </c>
    </row>
    <row r="711" spans="2:3" ht="12.75">
      <c r="B711" s="71">
        <v>694</v>
      </c>
      <c r="C711" s="72">
        <v>6</v>
      </c>
    </row>
    <row r="712" spans="2:3" ht="12.75">
      <c r="B712" s="71">
        <v>695</v>
      </c>
      <c r="C712" s="72">
        <v>4</v>
      </c>
    </row>
    <row r="713" spans="2:3" ht="12.75">
      <c r="B713" s="71">
        <v>696</v>
      </c>
      <c r="C713" s="72">
        <v>6</v>
      </c>
    </row>
    <row r="714" spans="2:3" ht="12.75">
      <c r="B714" s="71">
        <v>697</v>
      </c>
      <c r="C714" s="72">
        <v>7</v>
      </c>
    </row>
    <row r="715" spans="2:3" ht="12.75">
      <c r="B715" s="71">
        <v>698</v>
      </c>
      <c r="C715" s="72">
        <v>2</v>
      </c>
    </row>
    <row r="716" spans="2:3" ht="12.75">
      <c r="B716" s="71">
        <v>699</v>
      </c>
      <c r="C716" s="72">
        <v>6</v>
      </c>
    </row>
    <row r="717" spans="2:3" ht="12.75">
      <c r="B717" s="71">
        <v>700</v>
      </c>
      <c r="C717" s="72">
        <v>4</v>
      </c>
    </row>
    <row r="718" spans="2:3" ht="12.75">
      <c r="B718" s="71">
        <v>701</v>
      </c>
      <c r="C718" s="72">
        <v>10</v>
      </c>
    </row>
    <row r="719" spans="2:3" ht="12.75">
      <c r="B719" s="71">
        <v>702</v>
      </c>
      <c r="C719" s="72">
        <v>2</v>
      </c>
    </row>
    <row r="720" spans="2:3" ht="12.75">
      <c r="B720" s="71">
        <v>703</v>
      </c>
      <c r="C720" s="72">
        <v>7</v>
      </c>
    </row>
    <row r="721" spans="2:3" ht="12.75">
      <c r="B721" s="71">
        <v>704</v>
      </c>
      <c r="C721" s="72">
        <v>4</v>
      </c>
    </row>
    <row r="722" spans="2:3" ht="12.75">
      <c r="B722" s="71">
        <v>705</v>
      </c>
      <c r="C722" s="72">
        <v>10</v>
      </c>
    </row>
    <row r="723" spans="2:3" ht="12.75">
      <c r="B723" s="71">
        <v>706</v>
      </c>
      <c r="C723" s="72">
        <v>3</v>
      </c>
    </row>
    <row r="724" spans="2:3" ht="12.75">
      <c r="B724" s="71">
        <v>707</v>
      </c>
      <c r="C724" s="72">
        <v>2</v>
      </c>
    </row>
    <row r="725" spans="2:3" ht="12.75">
      <c r="B725" s="71">
        <v>708</v>
      </c>
      <c r="C725" s="72">
        <v>6</v>
      </c>
    </row>
    <row r="726" spans="2:3" ht="12.75">
      <c r="B726" s="71">
        <v>709</v>
      </c>
      <c r="C726" s="72">
        <v>5</v>
      </c>
    </row>
    <row r="727" spans="2:3" ht="12.75">
      <c r="B727" s="71">
        <v>710</v>
      </c>
      <c r="C727" s="72">
        <v>5</v>
      </c>
    </row>
    <row r="728" spans="2:3" ht="12.75">
      <c r="B728" s="71">
        <v>711</v>
      </c>
      <c r="C728" s="72">
        <v>8</v>
      </c>
    </row>
    <row r="729" spans="2:3" ht="12.75">
      <c r="B729" s="71">
        <v>712</v>
      </c>
      <c r="C729" s="72">
        <v>8</v>
      </c>
    </row>
    <row r="730" spans="2:3" ht="12.75">
      <c r="B730" s="71">
        <v>713</v>
      </c>
      <c r="C730" s="72">
        <v>4</v>
      </c>
    </row>
    <row r="731" spans="2:3" ht="12.75">
      <c r="B731" s="71">
        <v>714</v>
      </c>
      <c r="C731" s="72">
        <v>5</v>
      </c>
    </row>
    <row r="732" spans="2:3" ht="12.75">
      <c r="B732" s="71">
        <v>715</v>
      </c>
      <c r="C732" s="72">
        <v>4</v>
      </c>
    </row>
    <row r="733" spans="2:3" ht="12.75">
      <c r="B733" s="71">
        <v>716</v>
      </c>
      <c r="C733" s="72">
        <v>5</v>
      </c>
    </row>
    <row r="734" spans="2:3" ht="12.75">
      <c r="B734" s="71">
        <v>717</v>
      </c>
      <c r="C734" s="72">
        <v>3</v>
      </c>
    </row>
    <row r="735" spans="2:3" ht="12.75">
      <c r="B735" s="71">
        <v>718</v>
      </c>
      <c r="C735" s="72">
        <v>4</v>
      </c>
    </row>
    <row r="736" spans="2:3" ht="12.75">
      <c r="B736" s="71">
        <v>719</v>
      </c>
      <c r="C736" s="72">
        <v>6</v>
      </c>
    </row>
    <row r="737" spans="2:3" ht="12.75">
      <c r="B737" s="71">
        <v>720</v>
      </c>
      <c r="C737" s="72">
        <v>5</v>
      </c>
    </row>
    <row r="738" spans="2:3" ht="12.75">
      <c r="B738" s="71">
        <v>721</v>
      </c>
      <c r="C738" s="72">
        <v>3</v>
      </c>
    </row>
    <row r="739" spans="2:3" ht="12.75">
      <c r="B739" s="71">
        <v>722</v>
      </c>
      <c r="C739" s="72">
        <v>2</v>
      </c>
    </row>
    <row r="740" spans="2:3" ht="12.75">
      <c r="B740" s="71">
        <v>723</v>
      </c>
      <c r="C740" s="72">
        <v>6</v>
      </c>
    </row>
    <row r="741" spans="2:3" ht="12.75">
      <c r="B741" s="71">
        <v>724</v>
      </c>
      <c r="C741" s="72">
        <v>3</v>
      </c>
    </row>
    <row r="742" spans="2:3" ht="12.75">
      <c r="B742" s="71">
        <v>725</v>
      </c>
      <c r="C742" s="72">
        <v>2</v>
      </c>
    </row>
    <row r="743" spans="2:3" ht="12.75">
      <c r="B743" s="71">
        <v>726</v>
      </c>
      <c r="C743" s="72">
        <v>4</v>
      </c>
    </row>
    <row r="744" spans="2:3" ht="12.75">
      <c r="B744" s="71">
        <v>727</v>
      </c>
      <c r="C744" s="72">
        <v>3</v>
      </c>
    </row>
    <row r="745" spans="2:3" ht="12.75">
      <c r="B745" s="71">
        <v>728</v>
      </c>
      <c r="C745" s="72">
        <v>4</v>
      </c>
    </row>
    <row r="746" spans="2:3" ht="12.75">
      <c r="B746" s="71">
        <v>729</v>
      </c>
      <c r="C746" s="72">
        <v>1</v>
      </c>
    </row>
    <row r="747" spans="2:3" ht="12.75">
      <c r="B747" s="71">
        <v>730</v>
      </c>
      <c r="C747" s="72">
        <v>4</v>
      </c>
    </row>
    <row r="748" spans="2:3" ht="12.75">
      <c r="B748" s="71">
        <v>731</v>
      </c>
      <c r="C748" s="72">
        <v>2</v>
      </c>
    </row>
    <row r="749" spans="2:3" ht="12.75">
      <c r="B749" s="71">
        <v>732</v>
      </c>
      <c r="C749" s="72">
        <v>3</v>
      </c>
    </row>
    <row r="750" spans="2:3" ht="12.75">
      <c r="B750" s="71">
        <v>733</v>
      </c>
      <c r="C750" s="72">
        <v>3</v>
      </c>
    </row>
    <row r="751" spans="2:3" ht="12.75">
      <c r="B751" s="71">
        <v>734</v>
      </c>
      <c r="C751" s="72">
        <v>7</v>
      </c>
    </row>
    <row r="752" spans="2:3" ht="12.75">
      <c r="B752" s="71">
        <v>735</v>
      </c>
      <c r="C752" s="72">
        <v>4</v>
      </c>
    </row>
    <row r="753" spans="2:3" ht="12.75">
      <c r="B753" s="71">
        <v>736</v>
      </c>
      <c r="C753" s="72">
        <v>5</v>
      </c>
    </row>
    <row r="754" spans="2:3" ht="12.75">
      <c r="B754" s="71">
        <v>737</v>
      </c>
      <c r="C754" s="72">
        <v>2</v>
      </c>
    </row>
    <row r="755" spans="2:3" ht="12.75">
      <c r="B755" s="71">
        <v>738</v>
      </c>
      <c r="C755" s="72">
        <v>6</v>
      </c>
    </row>
    <row r="756" spans="2:3" ht="12.75">
      <c r="B756" s="71">
        <v>739</v>
      </c>
      <c r="C756" s="72">
        <v>4</v>
      </c>
    </row>
    <row r="757" spans="2:3" ht="12.75">
      <c r="B757" s="71">
        <v>740</v>
      </c>
      <c r="C757" s="72">
        <v>8</v>
      </c>
    </row>
    <row r="758" spans="2:3" ht="12.75">
      <c r="B758" s="71">
        <v>741</v>
      </c>
      <c r="C758" s="72">
        <v>5</v>
      </c>
    </row>
    <row r="759" spans="2:3" ht="12.75">
      <c r="B759" s="71">
        <v>742</v>
      </c>
      <c r="C759" s="72">
        <v>7</v>
      </c>
    </row>
    <row r="760" spans="2:3" ht="12.75">
      <c r="B760" s="71">
        <v>743</v>
      </c>
      <c r="C760" s="72">
        <v>5</v>
      </c>
    </row>
    <row r="761" spans="2:3" ht="12.75">
      <c r="B761" s="71">
        <v>744</v>
      </c>
      <c r="C761" s="72">
        <v>5</v>
      </c>
    </row>
    <row r="762" spans="2:3" ht="12.75">
      <c r="B762" s="71">
        <v>745</v>
      </c>
      <c r="C762" s="72">
        <v>1</v>
      </c>
    </row>
    <row r="763" spans="2:3" ht="12.75">
      <c r="B763" s="71">
        <v>746</v>
      </c>
      <c r="C763" s="72">
        <v>4</v>
      </c>
    </row>
    <row r="764" spans="2:3" ht="12.75">
      <c r="B764" s="71">
        <v>747</v>
      </c>
      <c r="C764" s="72">
        <v>5</v>
      </c>
    </row>
    <row r="765" spans="2:3" ht="12.75">
      <c r="B765" s="71">
        <v>748</v>
      </c>
      <c r="C765" s="72">
        <v>5</v>
      </c>
    </row>
    <row r="766" spans="2:3" ht="12.75">
      <c r="B766" s="71">
        <v>749</v>
      </c>
      <c r="C766" s="72">
        <v>4</v>
      </c>
    </row>
    <row r="767" spans="2:3" ht="12.75">
      <c r="B767" s="71">
        <v>750</v>
      </c>
      <c r="C767" s="72">
        <v>5</v>
      </c>
    </row>
    <row r="768" spans="2:3" ht="12.75">
      <c r="B768" s="71">
        <v>751</v>
      </c>
      <c r="C768" s="72">
        <v>3</v>
      </c>
    </row>
    <row r="769" spans="2:3" ht="12.75">
      <c r="B769" s="71">
        <v>752</v>
      </c>
      <c r="C769" s="72">
        <v>4</v>
      </c>
    </row>
    <row r="770" spans="2:3" ht="12.75">
      <c r="B770" s="71">
        <v>753</v>
      </c>
      <c r="C770" s="72">
        <v>8</v>
      </c>
    </row>
    <row r="771" spans="2:3" ht="12.75">
      <c r="B771" s="71">
        <v>754</v>
      </c>
      <c r="C771" s="72">
        <v>5</v>
      </c>
    </row>
    <row r="772" spans="2:3" ht="12.75">
      <c r="B772" s="71">
        <v>755</v>
      </c>
      <c r="C772" s="72">
        <v>2</v>
      </c>
    </row>
    <row r="773" spans="2:3" ht="12.75">
      <c r="B773" s="71">
        <v>756</v>
      </c>
      <c r="C773" s="72">
        <v>3</v>
      </c>
    </row>
    <row r="774" spans="2:3" ht="12.75">
      <c r="B774" s="71">
        <v>757</v>
      </c>
      <c r="C774" s="72">
        <v>5</v>
      </c>
    </row>
    <row r="775" spans="2:3" ht="12.75">
      <c r="B775" s="71">
        <v>758</v>
      </c>
      <c r="C775" s="72">
        <v>6</v>
      </c>
    </row>
    <row r="776" spans="2:3" ht="12.75">
      <c r="B776" s="71">
        <v>759</v>
      </c>
      <c r="C776" s="72">
        <v>3</v>
      </c>
    </row>
    <row r="777" spans="2:3" ht="12.75">
      <c r="B777" s="71">
        <v>760</v>
      </c>
      <c r="C777" s="72">
        <v>3</v>
      </c>
    </row>
    <row r="778" spans="2:3" ht="12.75">
      <c r="B778" s="71">
        <v>761</v>
      </c>
      <c r="C778" s="72">
        <v>5</v>
      </c>
    </row>
    <row r="779" spans="2:3" ht="12.75">
      <c r="B779" s="71">
        <v>762</v>
      </c>
      <c r="C779" s="72">
        <v>4</v>
      </c>
    </row>
    <row r="780" spans="2:3" ht="12.75">
      <c r="B780" s="71">
        <v>763</v>
      </c>
      <c r="C780" s="72">
        <v>8</v>
      </c>
    </row>
    <row r="781" spans="2:3" ht="12.75">
      <c r="B781" s="71">
        <v>764</v>
      </c>
      <c r="C781" s="72">
        <v>7</v>
      </c>
    </row>
    <row r="782" spans="2:3" ht="12.75">
      <c r="B782" s="71">
        <v>765</v>
      </c>
      <c r="C782" s="72">
        <v>3</v>
      </c>
    </row>
    <row r="783" spans="2:3" ht="12.75">
      <c r="B783" s="71">
        <v>766</v>
      </c>
      <c r="C783" s="72">
        <v>3</v>
      </c>
    </row>
    <row r="784" spans="2:3" ht="12.75">
      <c r="B784" s="71">
        <v>767</v>
      </c>
      <c r="C784" s="72">
        <v>4</v>
      </c>
    </row>
    <row r="785" spans="2:3" ht="12.75">
      <c r="B785" s="71">
        <v>768</v>
      </c>
      <c r="C785" s="72">
        <v>5</v>
      </c>
    </row>
    <row r="786" spans="2:3" ht="12.75">
      <c r="B786" s="71">
        <v>769</v>
      </c>
      <c r="C786" s="72">
        <v>7</v>
      </c>
    </row>
    <row r="787" spans="2:3" ht="12.75">
      <c r="B787" s="71">
        <v>770</v>
      </c>
      <c r="C787" s="72">
        <v>4</v>
      </c>
    </row>
    <row r="788" spans="2:3" ht="12.75">
      <c r="B788" s="71">
        <v>771</v>
      </c>
      <c r="C788" s="72">
        <v>5</v>
      </c>
    </row>
    <row r="789" spans="2:3" ht="12.75">
      <c r="B789" s="71">
        <v>772</v>
      </c>
      <c r="C789" s="72">
        <v>4</v>
      </c>
    </row>
    <row r="790" spans="2:3" ht="12.75">
      <c r="B790" s="71">
        <v>773</v>
      </c>
      <c r="C790" s="72">
        <v>6</v>
      </c>
    </row>
    <row r="791" spans="2:3" ht="12.75">
      <c r="B791" s="71">
        <v>774</v>
      </c>
      <c r="C791" s="72">
        <v>3</v>
      </c>
    </row>
    <row r="792" spans="2:3" ht="12.75">
      <c r="B792" s="71">
        <v>775</v>
      </c>
      <c r="C792" s="72">
        <v>5</v>
      </c>
    </row>
    <row r="793" spans="2:3" ht="12.75">
      <c r="B793" s="71">
        <v>776</v>
      </c>
      <c r="C793" s="72">
        <v>3</v>
      </c>
    </row>
    <row r="794" spans="2:3" ht="12.75">
      <c r="B794" s="71">
        <v>777</v>
      </c>
      <c r="C794" s="72">
        <v>4</v>
      </c>
    </row>
    <row r="795" spans="2:3" ht="12.75">
      <c r="B795" s="71">
        <v>778</v>
      </c>
      <c r="C795" s="72">
        <v>3</v>
      </c>
    </row>
    <row r="796" spans="2:3" ht="12.75">
      <c r="B796" s="71">
        <v>779</v>
      </c>
      <c r="C796" s="72">
        <v>7</v>
      </c>
    </row>
    <row r="797" spans="2:3" ht="12.75">
      <c r="B797" s="71">
        <v>780</v>
      </c>
      <c r="C797" s="72">
        <v>7</v>
      </c>
    </row>
    <row r="798" spans="2:3" ht="12.75">
      <c r="B798" s="71">
        <v>781</v>
      </c>
      <c r="C798" s="72">
        <v>3</v>
      </c>
    </row>
    <row r="799" spans="2:3" ht="12.75">
      <c r="B799" s="71">
        <v>782</v>
      </c>
      <c r="C799" s="72">
        <v>7</v>
      </c>
    </row>
    <row r="800" spans="2:3" ht="12.75">
      <c r="B800" s="71">
        <v>783</v>
      </c>
      <c r="C800" s="72">
        <v>6</v>
      </c>
    </row>
    <row r="801" spans="2:3" ht="12.75">
      <c r="B801" s="71">
        <v>784</v>
      </c>
      <c r="C801" s="72">
        <v>7</v>
      </c>
    </row>
    <row r="802" spans="2:3" ht="12.75">
      <c r="B802" s="71">
        <v>785</v>
      </c>
      <c r="C802" s="72">
        <v>5</v>
      </c>
    </row>
    <row r="803" spans="2:3" ht="12.75">
      <c r="B803" s="71">
        <v>786</v>
      </c>
      <c r="C803" s="72">
        <v>7</v>
      </c>
    </row>
    <row r="804" spans="2:3" ht="12.75">
      <c r="B804" s="71">
        <v>787</v>
      </c>
      <c r="C804" s="72">
        <v>2</v>
      </c>
    </row>
    <row r="805" spans="2:3" ht="12.75">
      <c r="B805" s="71">
        <v>788</v>
      </c>
      <c r="C805" s="72">
        <v>3</v>
      </c>
    </row>
    <row r="806" spans="2:3" ht="12.75">
      <c r="B806" s="71">
        <v>789</v>
      </c>
      <c r="C806" s="72">
        <v>4</v>
      </c>
    </row>
    <row r="807" spans="2:3" ht="12.75">
      <c r="B807" s="71">
        <v>790</v>
      </c>
      <c r="C807" s="72">
        <v>3</v>
      </c>
    </row>
    <row r="808" spans="2:3" ht="12.75">
      <c r="B808" s="71">
        <v>791</v>
      </c>
      <c r="C808" s="72">
        <v>3</v>
      </c>
    </row>
    <row r="809" spans="2:3" ht="12.75">
      <c r="B809" s="71">
        <v>792</v>
      </c>
      <c r="C809" s="72">
        <v>4</v>
      </c>
    </row>
    <row r="810" spans="2:3" ht="12.75">
      <c r="B810" s="71">
        <v>793</v>
      </c>
      <c r="C810" s="72">
        <v>4</v>
      </c>
    </row>
    <row r="811" spans="2:3" ht="12.75">
      <c r="B811" s="71">
        <v>794</v>
      </c>
      <c r="C811" s="72">
        <v>4</v>
      </c>
    </row>
    <row r="812" spans="2:3" ht="12.75">
      <c r="B812" s="71">
        <v>795</v>
      </c>
      <c r="C812" s="72">
        <v>7</v>
      </c>
    </row>
    <row r="813" spans="2:3" ht="12.75">
      <c r="B813" s="71">
        <v>796</v>
      </c>
      <c r="C813" s="72">
        <v>5</v>
      </c>
    </row>
    <row r="814" spans="2:3" ht="12.75">
      <c r="B814" s="71">
        <v>797</v>
      </c>
      <c r="C814" s="72">
        <v>8</v>
      </c>
    </row>
    <row r="815" spans="2:3" ht="12.75">
      <c r="B815" s="71">
        <v>798</v>
      </c>
      <c r="C815" s="72">
        <v>5</v>
      </c>
    </row>
    <row r="816" spans="2:3" ht="12.75">
      <c r="B816" s="71">
        <v>799</v>
      </c>
      <c r="C816" s="72">
        <v>4</v>
      </c>
    </row>
    <row r="817" spans="2:3" ht="12.75">
      <c r="B817" s="71">
        <v>800</v>
      </c>
      <c r="C817" s="72">
        <v>2</v>
      </c>
    </row>
    <row r="818" spans="2:3" ht="12.75">
      <c r="B818" s="71">
        <v>801</v>
      </c>
      <c r="C818" s="72">
        <v>4</v>
      </c>
    </row>
    <row r="819" spans="2:3" ht="12.75">
      <c r="B819" s="71">
        <v>802</v>
      </c>
      <c r="C819" s="72">
        <v>10</v>
      </c>
    </row>
    <row r="820" spans="2:3" ht="12.75">
      <c r="B820" s="71">
        <v>803</v>
      </c>
      <c r="C820" s="72">
        <v>5</v>
      </c>
    </row>
    <row r="821" spans="2:3" ht="12.75">
      <c r="B821" s="71">
        <v>804</v>
      </c>
      <c r="C821" s="72">
        <v>4</v>
      </c>
    </row>
    <row r="822" spans="2:3" ht="12.75">
      <c r="B822" s="71">
        <v>805</v>
      </c>
      <c r="C822" s="72">
        <v>6</v>
      </c>
    </row>
    <row r="823" spans="2:3" ht="12.75">
      <c r="B823" s="71">
        <v>806</v>
      </c>
      <c r="C823" s="72">
        <v>8</v>
      </c>
    </row>
    <row r="824" spans="2:3" ht="12.75">
      <c r="B824" s="71">
        <v>807</v>
      </c>
      <c r="C824" s="72">
        <v>7</v>
      </c>
    </row>
    <row r="825" spans="2:3" ht="12.75">
      <c r="B825" s="71">
        <v>808</v>
      </c>
      <c r="C825" s="72">
        <v>1</v>
      </c>
    </row>
    <row r="826" spans="2:3" ht="12.75">
      <c r="B826" s="71">
        <v>809</v>
      </c>
      <c r="C826" s="72">
        <v>8</v>
      </c>
    </row>
    <row r="827" spans="2:3" ht="12.75">
      <c r="B827" s="71">
        <v>810</v>
      </c>
      <c r="C827" s="72">
        <v>4</v>
      </c>
    </row>
    <row r="828" spans="2:3" ht="12.75">
      <c r="B828" s="71">
        <v>811</v>
      </c>
      <c r="C828" s="72">
        <v>3</v>
      </c>
    </row>
    <row r="829" spans="2:3" ht="12.75">
      <c r="B829" s="71">
        <v>812</v>
      </c>
      <c r="C829" s="72">
        <v>5</v>
      </c>
    </row>
    <row r="830" spans="2:3" ht="12.75">
      <c r="B830" s="71">
        <v>813</v>
      </c>
      <c r="C830" s="72">
        <v>5</v>
      </c>
    </row>
    <row r="831" spans="2:3" ht="12.75">
      <c r="B831" s="71">
        <v>814</v>
      </c>
      <c r="C831" s="72">
        <v>2</v>
      </c>
    </row>
    <row r="832" spans="2:3" ht="12.75">
      <c r="B832" s="71">
        <v>815</v>
      </c>
      <c r="C832" s="72">
        <v>7</v>
      </c>
    </row>
    <row r="833" spans="2:3" ht="12.75">
      <c r="B833" s="71">
        <v>816</v>
      </c>
      <c r="C833" s="72">
        <v>3</v>
      </c>
    </row>
    <row r="834" spans="2:3" ht="12.75">
      <c r="B834" s="71">
        <v>817</v>
      </c>
      <c r="C834" s="72">
        <v>6</v>
      </c>
    </row>
    <row r="835" spans="2:3" ht="12.75">
      <c r="B835" s="71">
        <v>818</v>
      </c>
      <c r="C835" s="72">
        <v>3</v>
      </c>
    </row>
    <row r="836" spans="2:3" ht="12.75">
      <c r="B836" s="71">
        <v>819</v>
      </c>
      <c r="C836" s="72">
        <v>7</v>
      </c>
    </row>
    <row r="837" spans="2:3" ht="12.75">
      <c r="B837" s="71">
        <v>820</v>
      </c>
      <c r="C837" s="72">
        <v>2</v>
      </c>
    </row>
    <row r="838" spans="2:3" ht="12.75">
      <c r="B838" s="71">
        <v>821</v>
      </c>
      <c r="C838" s="72">
        <v>8</v>
      </c>
    </row>
    <row r="839" spans="2:3" ht="12.75">
      <c r="B839" s="71">
        <v>822</v>
      </c>
      <c r="C839" s="72">
        <v>5</v>
      </c>
    </row>
    <row r="840" spans="2:3" ht="12.75">
      <c r="B840" s="71">
        <v>823</v>
      </c>
      <c r="C840" s="72">
        <v>6</v>
      </c>
    </row>
    <row r="841" spans="2:3" ht="12.75">
      <c r="B841" s="71">
        <v>824</v>
      </c>
      <c r="C841" s="72">
        <v>2</v>
      </c>
    </row>
    <row r="842" spans="2:3" ht="12.75">
      <c r="B842" s="71">
        <v>825</v>
      </c>
      <c r="C842" s="72">
        <v>4</v>
      </c>
    </row>
    <row r="843" spans="2:3" ht="12.75">
      <c r="B843" s="71">
        <v>826</v>
      </c>
      <c r="C843" s="72">
        <v>3</v>
      </c>
    </row>
    <row r="844" spans="2:3" ht="12.75">
      <c r="B844" s="71">
        <v>827</v>
      </c>
      <c r="C844" s="72">
        <v>4</v>
      </c>
    </row>
    <row r="845" spans="2:3" ht="12.75">
      <c r="B845" s="71">
        <v>828</v>
      </c>
      <c r="C845" s="72">
        <v>5</v>
      </c>
    </row>
    <row r="846" spans="2:3" ht="12.75">
      <c r="B846" s="71">
        <v>829</v>
      </c>
      <c r="C846" s="72">
        <v>6</v>
      </c>
    </row>
    <row r="847" spans="2:3" ht="12.75">
      <c r="B847" s="71">
        <v>830</v>
      </c>
      <c r="C847" s="72">
        <v>6</v>
      </c>
    </row>
    <row r="848" spans="2:3" ht="12.75">
      <c r="B848" s="71">
        <v>831</v>
      </c>
      <c r="C848" s="72">
        <v>10</v>
      </c>
    </row>
    <row r="849" spans="2:3" ht="12.75">
      <c r="B849" s="71">
        <v>832</v>
      </c>
      <c r="C849" s="72">
        <v>5</v>
      </c>
    </row>
    <row r="850" spans="2:3" ht="12.75">
      <c r="B850" s="71">
        <v>833</v>
      </c>
      <c r="C850" s="72">
        <v>6</v>
      </c>
    </row>
    <row r="851" spans="2:3" ht="12.75">
      <c r="B851" s="71">
        <v>834</v>
      </c>
      <c r="C851" s="72">
        <v>4</v>
      </c>
    </row>
    <row r="852" spans="2:3" ht="12.75">
      <c r="B852" s="71">
        <v>835</v>
      </c>
      <c r="C852" s="72">
        <v>4</v>
      </c>
    </row>
    <row r="853" spans="2:3" ht="12.75">
      <c r="B853" s="71">
        <v>836</v>
      </c>
      <c r="C853" s="72">
        <v>6</v>
      </c>
    </row>
    <row r="854" spans="2:3" ht="12.75">
      <c r="B854" s="71">
        <v>837</v>
      </c>
      <c r="C854" s="72">
        <v>7</v>
      </c>
    </row>
    <row r="855" spans="2:3" ht="12.75">
      <c r="B855" s="71">
        <v>838</v>
      </c>
      <c r="C855" s="72">
        <v>4</v>
      </c>
    </row>
    <row r="856" spans="2:3" ht="12.75">
      <c r="B856" s="71">
        <v>839</v>
      </c>
      <c r="C856" s="72">
        <v>4</v>
      </c>
    </row>
    <row r="857" spans="2:3" ht="12.75">
      <c r="B857" s="71">
        <v>840</v>
      </c>
      <c r="C857" s="72">
        <v>8</v>
      </c>
    </row>
    <row r="858" spans="2:3" ht="12.75">
      <c r="B858" s="71">
        <v>841</v>
      </c>
      <c r="C858" s="72">
        <v>2</v>
      </c>
    </row>
    <row r="859" spans="2:3" ht="12.75">
      <c r="B859" s="71">
        <v>842</v>
      </c>
      <c r="C859" s="72">
        <v>5</v>
      </c>
    </row>
    <row r="860" spans="2:3" ht="12.75">
      <c r="B860" s="71">
        <v>843</v>
      </c>
      <c r="C860" s="72">
        <v>6</v>
      </c>
    </row>
    <row r="861" spans="2:3" ht="12.75">
      <c r="B861" s="71">
        <v>844</v>
      </c>
      <c r="C861" s="72">
        <v>5</v>
      </c>
    </row>
    <row r="862" spans="2:3" ht="12.75">
      <c r="B862" s="71">
        <v>845</v>
      </c>
      <c r="C862" s="72">
        <v>2</v>
      </c>
    </row>
    <row r="863" spans="2:3" ht="12.75">
      <c r="B863" s="71">
        <v>846</v>
      </c>
      <c r="C863" s="72">
        <v>5</v>
      </c>
    </row>
    <row r="864" spans="2:3" ht="12.75">
      <c r="B864" s="71">
        <v>847</v>
      </c>
      <c r="C864" s="72">
        <v>6</v>
      </c>
    </row>
    <row r="865" spans="2:3" ht="12.75">
      <c r="B865" s="71">
        <v>848</v>
      </c>
      <c r="C865" s="72">
        <v>4</v>
      </c>
    </row>
    <row r="866" spans="2:3" ht="12.75">
      <c r="B866" s="71">
        <v>849</v>
      </c>
      <c r="C866" s="72">
        <v>3</v>
      </c>
    </row>
    <row r="867" spans="2:3" ht="12.75">
      <c r="B867" s="71">
        <v>850</v>
      </c>
      <c r="C867" s="72">
        <v>6</v>
      </c>
    </row>
    <row r="868" spans="2:3" ht="12.75">
      <c r="B868" s="71">
        <v>851</v>
      </c>
      <c r="C868" s="72">
        <v>6</v>
      </c>
    </row>
    <row r="869" spans="2:3" ht="12.75">
      <c r="B869" s="71">
        <v>852</v>
      </c>
      <c r="C869" s="72">
        <v>4</v>
      </c>
    </row>
    <row r="870" spans="2:3" ht="12.75">
      <c r="B870" s="71">
        <v>853</v>
      </c>
      <c r="C870" s="72">
        <v>5</v>
      </c>
    </row>
    <row r="871" spans="2:3" ht="12.75">
      <c r="B871" s="71">
        <v>854</v>
      </c>
      <c r="C871" s="72">
        <v>3</v>
      </c>
    </row>
    <row r="872" spans="2:3" ht="12.75">
      <c r="B872" s="71">
        <v>855</v>
      </c>
      <c r="C872" s="72">
        <v>8</v>
      </c>
    </row>
    <row r="873" spans="2:3" ht="12.75">
      <c r="B873" s="71">
        <v>856</v>
      </c>
      <c r="C873" s="72">
        <v>5</v>
      </c>
    </row>
    <row r="874" spans="2:3" ht="12.75">
      <c r="B874" s="71">
        <v>857</v>
      </c>
      <c r="C874" s="72">
        <v>4</v>
      </c>
    </row>
    <row r="875" spans="2:3" ht="12.75">
      <c r="B875" s="71">
        <v>858</v>
      </c>
      <c r="C875" s="72">
        <v>6</v>
      </c>
    </row>
    <row r="876" spans="2:3" ht="12.75">
      <c r="B876" s="71">
        <v>859</v>
      </c>
      <c r="C876" s="72">
        <v>4</v>
      </c>
    </row>
    <row r="877" spans="2:3" ht="12.75">
      <c r="B877" s="71">
        <v>860</v>
      </c>
      <c r="C877" s="72">
        <v>5</v>
      </c>
    </row>
    <row r="878" spans="2:3" ht="12.75">
      <c r="B878" s="71">
        <v>861</v>
      </c>
      <c r="C878" s="72">
        <v>2</v>
      </c>
    </row>
    <row r="879" spans="2:3" ht="12.75">
      <c r="B879" s="71">
        <v>862</v>
      </c>
      <c r="C879" s="72">
        <v>3</v>
      </c>
    </row>
    <row r="880" spans="2:3" ht="12.75">
      <c r="B880" s="71">
        <v>863</v>
      </c>
      <c r="C880" s="72">
        <v>5</v>
      </c>
    </row>
    <row r="881" spans="2:3" ht="12.75">
      <c r="B881" s="71">
        <v>864</v>
      </c>
      <c r="C881" s="72">
        <v>2</v>
      </c>
    </row>
    <row r="882" spans="2:3" ht="12.75">
      <c r="B882" s="71">
        <v>865</v>
      </c>
      <c r="C882" s="72">
        <v>6</v>
      </c>
    </row>
    <row r="883" spans="2:3" ht="12.75">
      <c r="B883" s="71">
        <v>866</v>
      </c>
      <c r="C883" s="72">
        <v>3</v>
      </c>
    </row>
    <row r="884" spans="2:3" ht="12.75">
      <c r="B884" s="71">
        <v>867</v>
      </c>
      <c r="C884" s="72">
        <v>7</v>
      </c>
    </row>
    <row r="885" spans="2:3" ht="12.75">
      <c r="B885" s="71">
        <v>868</v>
      </c>
      <c r="C885" s="72">
        <v>4</v>
      </c>
    </row>
    <row r="886" spans="2:3" ht="12.75">
      <c r="B886" s="71">
        <v>869</v>
      </c>
      <c r="C886" s="72">
        <v>8</v>
      </c>
    </row>
    <row r="887" spans="2:3" ht="12.75">
      <c r="B887" s="71">
        <v>870</v>
      </c>
      <c r="C887" s="72">
        <v>7</v>
      </c>
    </row>
    <row r="888" spans="2:3" ht="12.75">
      <c r="B888" s="71">
        <v>871</v>
      </c>
      <c r="C888" s="72">
        <v>6</v>
      </c>
    </row>
    <row r="889" spans="2:3" ht="12.75">
      <c r="B889" s="71">
        <v>872</v>
      </c>
      <c r="C889" s="72">
        <v>7</v>
      </c>
    </row>
    <row r="890" spans="2:3" ht="12.75">
      <c r="B890" s="71">
        <v>873</v>
      </c>
      <c r="C890" s="72">
        <v>5</v>
      </c>
    </row>
    <row r="891" spans="2:3" ht="12.75">
      <c r="B891" s="71">
        <v>874</v>
      </c>
      <c r="C891" s="72">
        <v>4</v>
      </c>
    </row>
    <row r="892" spans="2:3" ht="12.75">
      <c r="B892" s="71">
        <v>875</v>
      </c>
      <c r="C892" s="72">
        <v>1</v>
      </c>
    </row>
    <row r="893" spans="2:3" ht="12.75">
      <c r="B893" s="71">
        <v>876</v>
      </c>
      <c r="C893" s="72">
        <v>5</v>
      </c>
    </row>
    <row r="894" spans="2:3" ht="12.75">
      <c r="B894" s="71">
        <v>877</v>
      </c>
      <c r="C894" s="72">
        <v>11</v>
      </c>
    </row>
    <row r="895" spans="2:3" ht="12.75">
      <c r="B895" s="71">
        <v>878</v>
      </c>
      <c r="C895" s="72">
        <v>7</v>
      </c>
    </row>
    <row r="896" spans="2:3" ht="12.75">
      <c r="B896" s="71">
        <v>879</v>
      </c>
      <c r="C896" s="72">
        <v>6</v>
      </c>
    </row>
    <row r="897" spans="2:3" ht="12.75">
      <c r="B897" s="71">
        <v>880</v>
      </c>
      <c r="C897" s="72">
        <v>2</v>
      </c>
    </row>
    <row r="898" spans="2:3" ht="12.75">
      <c r="B898" s="71">
        <v>881</v>
      </c>
      <c r="C898" s="72">
        <v>7</v>
      </c>
    </row>
    <row r="899" spans="2:3" ht="12.75">
      <c r="B899" s="71">
        <v>882</v>
      </c>
      <c r="C899" s="72">
        <v>3</v>
      </c>
    </row>
    <row r="900" spans="2:3" ht="12.75">
      <c r="B900" s="71">
        <v>883</v>
      </c>
      <c r="C900" s="72">
        <v>9</v>
      </c>
    </row>
    <row r="901" spans="2:3" ht="12.75">
      <c r="B901" s="71">
        <v>884</v>
      </c>
      <c r="C901" s="72">
        <v>3</v>
      </c>
    </row>
    <row r="902" spans="2:3" ht="12.75">
      <c r="B902" s="71">
        <v>885</v>
      </c>
      <c r="C902" s="72">
        <v>5</v>
      </c>
    </row>
    <row r="903" spans="2:3" ht="12.75">
      <c r="B903" s="71">
        <v>886</v>
      </c>
      <c r="C903" s="72">
        <v>7</v>
      </c>
    </row>
    <row r="904" spans="2:3" ht="12.75">
      <c r="B904" s="71">
        <v>887</v>
      </c>
      <c r="C904" s="72">
        <v>5</v>
      </c>
    </row>
    <row r="905" spans="2:3" ht="12.75">
      <c r="B905" s="71">
        <v>888</v>
      </c>
      <c r="C905" s="72">
        <v>7</v>
      </c>
    </row>
    <row r="906" spans="2:3" ht="12.75">
      <c r="B906" s="71">
        <v>889</v>
      </c>
      <c r="C906" s="72">
        <v>4</v>
      </c>
    </row>
    <row r="907" spans="2:3" ht="12.75">
      <c r="B907" s="71">
        <v>890</v>
      </c>
      <c r="C907" s="72">
        <v>8</v>
      </c>
    </row>
    <row r="908" spans="2:3" ht="12.75">
      <c r="B908" s="71">
        <v>891</v>
      </c>
      <c r="C908" s="72">
        <v>3</v>
      </c>
    </row>
    <row r="909" spans="2:3" ht="12.75">
      <c r="B909" s="71">
        <v>892</v>
      </c>
      <c r="C909" s="72">
        <v>3</v>
      </c>
    </row>
    <row r="910" spans="2:3" ht="12.75">
      <c r="B910" s="71">
        <v>893</v>
      </c>
      <c r="C910" s="72">
        <v>9</v>
      </c>
    </row>
    <row r="911" spans="2:3" ht="12.75">
      <c r="B911" s="71">
        <v>894</v>
      </c>
      <c r="C911" s="72">
        <v>6</v>
      </c>
    </row>
    <row r="912" spans="2:3" ht="12.75">
      <c r="B912" s="71">
        <v>895</v>
      </c>
      <c r="C912" s="72">
        <v>3</v>
      </c>
    </row>
    <row r="913" spans="2:3" ht="12.75">
      <c r="B913" s="71">
        <v>896</v>
      </c>
      <c r="C913" s="72">
        <v>6</v>
      </c>
    </row>
    <row r="914" spans="2:3" ht="12.75">
      <c r="B914" s="71">
        <v>897</v>
      </c>
      <c r="C914" s="72">
        <v>1</v>
      </c>
    </row>
    <row r="915" spans="2:3" ht="12.75">
      <c r="B915" s="71">
        <v>898</v>
      </c>
      <c r="C915" s="72">
        <v>8</v>
      </c>
    </row>
    <row r="916" spans="2:3" ht="12.75">
      <c r="B916" s="71">
        <v>899</v>
      </c>
      <c r="C916" s="72">
        <v>2</v>
      </c>
    </row>
    <row r="917" spans="2:3" ht="12.75">
      <c r="B917" s="71">
        <v>900</v>
      </c>
      <c r="C917" s="72">
        <v>6</v>
      </c>
    </row>
    <row r="918" spans="2:3" ht="12.75">
      <c r="B918" s="71">
        <v>901</v>
      </c>
      <c r="C918" s="72">
        <v>4</v>
      </c>
    </row>
    <row r="919" spans="2:3" ht="12.75">
      <c r="B919" s="71">
        <v>902</v>
      </c>
      <c r="C919" s="72">
        <v>3</v>
      </c>
    </row>
    <row r="920" spans="2:3" ht="12.75">
      <c r="B920" s="71">
        <v>903</v>
      </c>
      <c r="C920" s="72">
        <v>8</v>
      </c>
    </row>
    <row r="921" spans="2:3" ht="12.75">
      <c r="B921" s="71">
        <v>904</v>
      </c>
      <c r="C921" s="72">
        <v>4</v>
      </c>
    </row>
    <row r="922" spans="2:3" ht="12.75">
      <c r="B922" s="71">
        <v>905</v>
      </c>
      <c r="C922" s="72">
        <v>4</v>
      </c>
    </row>
    <row r="923" spans="2:3" ht="12.75">
      <c r="B923" s="71">
        <v>906</v>
      </c>
      <c r="C923" s="72">
        <v>6</v>
      </c>
    </row>
    <row r="924" spans="2:3" ht="12.75">
      <c r="B924" s="71">
        <v>907</v>
      </c>
      <c r="C924" s="72">
        <v>3</v>
      </c>
    </row>
    <row r="925" spans="2:3" ht="12.75">
      <c r="B925" s="71">
        <v>908</v>
      </c>
      <c r="C925" s="72">
        <v>5</v>
      </c>
    </row>
    <row r="926" spans="2:3" ht="12.75">
      <c r="B926" s="71">
        <v>909</v>
      </c>
      <c r="C926" s="72">
        <v>6</v>
      </c>
    </row>
    <row r="927" spans="2:3" ht="12.75">
      <c r="B927" s="71">
        <v>910</v>
      </c>
      <c r="C927" s="72">
        <v>9</v>
      </c>
    </row>
    <row r="928" spans="2:3" ht="12.75">
      <c r="B928" s="71">
        <v>911</v>
      </c>
      <c r="C928" s="72">
        <v>4</v>
      </c>
    </row>
    <row r="929" spans="2:3" ht="12.75">
      <c r="B929" s="71">
        <v>912</v>
      </c>
      <c r="C929" s="72">
        <v>2</v>
      </c>
    </row>
    <row r="930" spans="2:3" ht="12.75">
      <c r="B930" s="71">
        <v>913</v>
      </c>
      <c r="C930" s="72">
        <v>2</v>
      </c>
    </row>
    <row r="931" spans="2:3" ht="12.75">
      <c r="B931" s="71">
        <v>914</v>
      </c>
      <c r="C931" s="72">
        <v>4</v>
      </c>
    </row>
    <row r="932" spans="2:3" ht="12.75">
      <c r="B932" s="71">
        <v>915</v>
      </c>
      <c r="C932" s="72">
        <v>3</v>
      </c>
    </row>
    <row r="933" spans="2:3" ht="12.75">
      <c r="B933" s="71">
        <v>916</v>
      </c>
      <c r="C933" s="72">
        <v>3</v>
      </c>
    </row>
    <row r="934" spans="2:3" ht="12.75">
      <c r="B934" s="71">
        <v>917</v>
      </c>
      <c r="C934" s="72">
        <v>7</v>
      </c>
    </row>
    <row r="935" spans="2:3" ht="12.75">
      <c r="B935" s="71">
        <v>918</v>
      </c>
      <c r="C935" s="72">
        <v>7</v>
      </c>
    </row>
    <row r="936" spans="2:3" ht="12.75">
      <c r="B936" s="71">
        <v>919</v>
      </c>
      <c r="C936" s="72">
        <v>7</v>
      </c>
    </row>
    <row r="937" spans="2:3" ht="12.75">
      <c r="B937" s="71">
        <v>920</v>
      </c>
      <c r="C937" s="72">
        <v>8</v>
      </c>
    </row>
    <row r="938" spans="2:3" ht="12.75">
      <c r="B938" s="71">
        <v>921</v>
      </c>
      <c r="C938" s="72">
        <v>8</v>
      </c>
    </row>
    <row r="939" spans="2:3" ht="12.75">
      <c r="B939" s="71">
        <v>922</v>
      </c>
      <c r="C939" s="72">
        <v>5</v>
      </c>
    </row>
    <row r="940" spans="2:3" ht="12.75">
      <c r="B940" s="71">
        <v>923</v>
      </c>
      <c r="C940" s="72">
        <v>1</v>
      </c>
    </row>
    <row r="941" spans="2:3" ht="12.75">
      <c r="B941" s="71">
        <v>924</v>
      </c>
      <c r="C941" s="72">
        <v>8</v>
      </c>
    </row>
    <row r="942" spans="2:3" ht="12.75">
      <c r="B942" s="71">
        <v>925</v>
      </c>
      <c r="C942" s="72">
        <v>5</v>
      </c>
    </row>
    <row r="943" spans="2:3" ht="12.75">
      <c r="B943" s="71">
        <v>926</v>
      </c>
      <c r="C943" s="72">
        <v>3</v>
      </c>
    </row>
    <row r="944" spans="2:3" ht="12.75">
      <c r="B944" s="71">
        <v>927</v>
      </c>
      <c r="C944" s="72">
        <v>5</v>
      </c>
    </row>
    <row r="945" spans="2:3" ht="12.75">
      <c r="B945" s="71">
        <v>928</v>
      </c>
      <c r="C945" s="72">
        <v>3</v>
      </c>
    </row>
    <row r="946" spans="2:3" ht="12.75">
      <c r="B946" s="71">
        <v>929</v>
      </c>
      <c r="C946" s="72">
        <v>11</v>
      </c>
    </row>
    <row r="947" spans="2:3" ht="12.75">
      <c r="B947" s="71">
        <v>930</v>
      </c>
      <c r="C947" s="72">
        <v>6</v>
      </c>
    </row>
    <row r="948" spans="2:3" ht="12.75">
      <c r="B948" s="71">
        <v>931</v>
      </c>
      <c r="C948" s="72">
        <v>3</v>
      </c>
    </row>
    <row r="949" spans="2:3" ht="12.75">
      <c r="B949" s="71">
        <v>932</v>
      </c>
      <c r="C949" s="72">
        <v>6</v>
      </c>
    </row>
    <row r="950" spans="2:3" ht="12.75">
      <c r="B950" s="71">
        <v>933</v>
      </c>
      <c r="C950" s="72">
        <v>4</v>
      </c>
    </row>
    <row r="951" spans="2:3" ht="12.75">
      <c r="B951" s="71">
        <v>934</v>
      </c>
      <c r="C951" s="72">
        <v>6</v>
      </c>
    </row>
    <row r="952" spans="2:3" ht="12.75">
      <c r="B952" s="71">
        <v>935</v>
      </c>
      <c r="C952" s="72">
        <v>5</v>
      </c>
    </row>
    <row r="953" spans="2:3" ht="12.75">
      <c r="B953" s="71">
        <v>936</v>
      </c>
      <c r="C953" s="72">
        <v>5</v>
      </c>
    </row>
    <row r="954" spans="2:3" ht="12.75">
      <c r="B954" s="71">
        <v>937</v>
      </c>
      <c r="C954" s="72">
        <v>6</v>
      </c>
    </row>
    <row r="955" spans="2:3" ht="12.75">
      <c r="B955" s="71">
        <v>938</v>
      </c>
      <c r="C955" s="72">
        <v>8</v>
      </c>
    </row>
    <row r="956" spans="2:3" ht="12.75">
      <c r="B956" s="71">
        <v>939</v>
      </c>
      <c r="C956" s="72">
        <v>2</v>
      </c>
    </row>
    <row r="957" spans="2:3" ht="12.75">
      <c r="B957" s="71">
        <v>940</v>
      </c>
      <c r="C957" s="72">
        <v>5</v>
      </c>
    </row>
    <row r="958" spans="2:3" ht="12.75">
      <c r="B958" s="71">
        <v>941</v>
      </c>
      <c r="C958" s="72">
        <v>10</v>
      </c>
    </row>
    <row r="959" spans="2:3" ht="12.75">
      <c r="B959" s="71">
        <v>942</v>
      </c>
      <c r="C959" s="72">
        <v>5</v>
      </c>
    </row>
    <row r="960" spans="2:3" ht="12.75">
      <c r="B960" s="71">
        <v>943</v>
      </c>
      <c r="C960" s="72">
        <v>2</v>
      </c>
    </row>
    <row r="961" spans="2:3" ht="12.75">
      <c r="B961" s="71">
        <v>944</v>
      </c>
      <c r="C961" s="72">
        <v>4</v>
      </c>
    </row>
    <row r="962" spans="2:3" ht="12.75">
      <c r="B962" s="71">
        <v>945</v>
      </c>
      <c r="C962" s="72">
        <v>2</v>
      </c>
    </row>
    <row r="963" spans="2:3" ht="12.75">
      <c r="B963" s="71">
        <v>946</v>
      </c>
      <c r="C963" s="72">
        <v>5</v>
      </c>
    </row>
    <row r="964" spans="2:3" ht="12.75">
      <c r="B964" s="71">
        <v>947</v>
      </c>
      <c r="C964" s="72">
        <v>5</v>
      </c>
    </row>
    <row r="965" spans="2:3" ht="12.75">
      <c r="B965" s="71">
        <v>948</v>
      </c>
      <c r="C965" s="72">
        <v>3</v>
      </c>
    </row>
    <row r="966" spans="2:3" ht="12.75">
      <c r="B966" s="71">
        <v>949</v>
      </c>
      <c r="C966" s="72">
        <v>4</v>
      </c>
    </row>
    <row r="967" spans="2:3" ht="12.75">
      <c r="B967" s="71">
        <v>950</v>
      </c>
      <c r="C967" s="72">
        <v>8</v>
      </c>
    </row>
    <row r="968" spans="2:3" ht="12.75">
      <c r="B968" s="71">
        <v>951</v>
      </c>
      <c r="C968" s="72">
        <v>8</v>
      </c>
    </row>
    <row r="969" spans="2:3" ht="12.75">
      <c r="B969" s="71">
        <v>952</v>
      </c>
      <c r="C969" s="72">
        <v>6</v>
      </c>
    </row>
    <row r="970" spans="2:3" ht="12.75">
      <c r="B970" s="71">
        <v>953</v>
      </c>
      <c r="C970" s="72">
        <v>7</v>
      </c>
    </row>
    <row r="971" spans="2:3" ht="12.75">
      <c r="B971" s="71">
        <v>954</v>
      </c>
      <c r="C971" s="72">
        <v>6</v>
      </c>
    </row>
    <row r="972" spans="2:3" ht="12.75">
      <c r="B972" s="71">
        <v>955</v>
      </c>
      <c r="C972" s="72">
        <v>4</v>
      </c>
    </row>
    <row r="973" spans="2:3" ht="12.75">
      <c r="B973" s="71">
        <v>956</v>
      </c>
      <c r="C973" s="72">
        <v>6</v>
      </c>
    </row>
    <row r="974" spans="2:3" ht="12.75">
      <c r="B974" s="71">
        <v>957</v>
      </c>
      <c r="C974" s="72">
        <v>2</v>
      </c>
    </row>
    <row r="975" spans="2:3" ht="12.75">
      <c r="B975" s="71">
        <v>958</v>
      </c>
      <c r="C975" s="72">
        <v>3</v>
      </c>
    </row>
    <row r="976" spans="2:3" ht="12.75">
      <c r="B976" s="71">
        <v>959</v>
      </c>
      <c r="C976" s="72">
        <v>5</v>
      </c>
    </row>
    <row r="977" spans="2:3" ht="12.75">
      <c r="B977" s="71">
        <v>960</v>
      </c>
      <c r="C977" s="72">
        <v>6</v>
      </c>
    </row>
    <row r="978" spans="2:3" ht="12.75">
      <c r="B978" s="71">
        <v>961</v>
      </c>
      <c r="C978" s="72">
        <v>2</v>
      </c>
    </row>
    <row r="979" spans="2:3" ht="12.75">
      <c r="B979" s="71">
        <v>962</v>
      </c>
      <c r="C979" s="72">
        <v>9</v>
      </c>
    </row>
    <row r="980" spans="2:3" ht="12.75">
      <c r="B980" s="71">
        <v>963</v>
      </c>
      <c r="C980" s="72">
        <v>8</v>
      </c>
    </row>
    <row r="981" spans="2:3" ht="12.75">
      <c r="B981" s="71">
        <v>964</v>
      </c>
      <c r="C981" s="72">
        <v>5</v>
      </c>
    </row>
    <row r="982" spans="2:3" ht="12.75">
      <c r="B982" s="71">
        <v>965</v>
      </c>
      <c r="C982" s="72">
        <v>4</v>
      </c>
    </row>
    <row r="983" spans="2:3" ht="12.75">
      <c r="B983" s="71">
        <v>966</v>
      </c>
      <c r="C983" s="72">
        <v>4</v>
      </c>
    </row>
    <row r="984" spans="2:3" ht="12.75">
      <c r="B984" s="71">
        <v>967</v>
      </c>
      <c r="C984" s="72">
        <v>4</v>
      </c>
    </row>
    <row r="985" spans="2:3" ht="12.75">
      <c r="B985" s="71">
        <v>968</v>
      </c>
      <c r="C985" s="72">
        <v>3</v>
      </c>
    </row>
    <row r="986" spans="2:3" ht="12.75">
      <c r="B986" s="71">
        <v>969</v>
      </c>
      <c r="C986" s="72">
        <v>7</v>
      </c>
    </row>
    <row r="987" spans="2:3" ht="12.75">
      <c r="B987" s="71">
        <v>970</v>
      </c>
      <c r="C987" s="72">
        <v>11</v>
      </c>
    </row>
    <row r="988" spans="2:3" ht="12.75">
      <c r="B988" s="71">
        <v>971</v>
      </c>
      <c r="C988" s="72">
        <v>3</v>
      </c>
    </row>
    <row r="989" spans="2:3" ht="12.75">
      <c r="B989" s="71">
        <v>972</v>
      </c>
      <c r="C989" s="72">
        <v>8</v>
      </c>
    </row>
    <row r="990" spans="2:3" ht="12.75">
      <c r="B990" s="71">
        <v>973</v>
      </c>
      <c r="C990" s="72">
        <v>3</v>
      </c>
    </row>
    <row r="991" spans="2:3" ht="12.75">
      <c r="B991" s="71">
        <v>974</v>
      </c>
      <c r="C991" s="72">
        <v>5</v>
      </c>
    </row>
    <row r="992" spans="2:3" ht="12.75">
      <c r="B992" s="71">
        <v>975</v>
      </c>
      <c r="C992" s="72">
        <v>5</v>
      </c>
    </row>
    <row r="993" spans="2:3" ht="12.75">
      <c r="B993" s="71">
        <v>976</v>
      </c>
      <c r="C993" s="72">
        <v>3</v>
      </c>
    </row>
    <row r="994" spans="2:3" ht="12.75">
      <c r="B994" s="71">
        <v>977</v>
      </c>
      <c r="C994" s="72">
        <v>2</v>
      </c>
    </row>
    <row r="995" spans="2:3" ht="12.75">
      <c r="B995" s="71">
        <v>978</v>
      </c>
      <c r="C995" s="72">
        <v>3</v>
      </c>
    </row>
    <row r="996" spans="2:3" ht="12.75">
      <c r="B996" s="71">
        <v>979</v>
      </c>
      <c r="C996" s="72">
        <v>4</v>
      </c>
    </row>
    <row r="997" spans="2:3" ht="12.75">
      <c r="B997" s="71">
        <v>980</v>
      </c>
      <c r="C997" s="72">
        <v>5</v>
      </c>
    </row>
    <row r="998" spans="2:3" ht="12.75">
      <c r="B998" s="71">
        <v>981</v>
      </c>
      <c r="C998" s="72">
        <v>7</v>
      </c>
    </row>
    <row r="999" spans="2:3" ht="12.75">
      <c r="B999" s="71">
        <v>982</v>
      </c>
      <c r="C999" s="72">
        <v>6</v>
      </c>
    </row>
    <row r="1000" spans="2:3" ht="12.75">
      <c r="B1000" s="71">
        <v>983</v>
      </c>
      <c r="C1000" s="72">
        <v>4</v>
      </c>
    </row>
    <row r="1001" spans="2:3" ht="12.75">
      <c r="B1001" s="71">
        <v>984</v>
      </c>
      <c r="C1001" s="72">
        <v>4</v>
      </c>
    </row>
    <row r="1002" spans="2:3" ht="12.75">
      <c r="B1002" s="71">
        <v>985</v>
      </c>
      <c r="C1002" s="72">
        <v>6</v>
      </c>
    </row>
    <row r="1003" spans="2:3" ht="12.75">
      <c r="B1003" s="71">
        <v>986</v>
      </c>
      <c r="C1003" s="72">
        <v>1</v>
      </c>
    </row>
    <row r="1004" spans="2:3" ht="12.75">
      <c r="B1004" s="71">
        <v>987</v>
      </c>
      <c r="C1004" s="72">
        <v>6</v>
      </c>
    </row>
    <row r="1005" spans="2:3" ht="12.75">
      <c r="B1005" s="71">
        <v>988</v>
      </c>
      <c r="C1005" s="72">
        <v>8</v>
      </c>
    </row>
    <row r="1006" spans="2:3" ht="12.75">
      <c r="B1006" s="71">
        <v>989</v>
      </c>
      <c r="C1006" s="72">
        <v>5</v>
      </c>
    </row>
    <row r="1007" spans="2:3" ht="12.75">
      <c r="B1007" s="71">
        <v>990</v>
      </c>
      <c r="C1007" s="72">
        <v>2</v>
      </c>
    </row>
    <row r="1008" spans="2:3" ht="12.75">
      <c r="B1008" s="71">
        <v>991</v>
      </c>
      <c r="C1008" s="72">
        <v>5</v>
      </c>
    </row>
    <row r="1009" spans="2:3" ht="12.75">
      <c r="B1009" s="71">
        <v>992</v>
      </c>
      <c r="C1009" s="72">
        <v>4</v>
      </c>
    </row>
    <row r="1010" spans="2:3" ht="12.75">
      <c r="B1010" s="71">
        <v>993</v>
      </c>
      <c r="C1010" s="72">
        <v>2</v>
      </c>
    </row>
    <row r="1011" spans="2:3" ht="12.75">
      <c r="B1011" s="71">
        <v>994</v>
      </c>
      <c r="C1011" s="72">
        <v>5</v>
      </c>
    </row>
    <row r="1012" spans="2:3" ht="12.75">
      <c r="B1012" s="71">
        <v>995</v>
      </c>
      <c r="C1012" s="72">
        <v>4</v>
      </c>
    </row>
    <row r="1013" spans="2:3" ht="12.75">
      <c r="B1013" s="71">
        <v>996</v>
      </c>
      <c r="C1013" s="72">
        <v>5</v>
      </c>
    </row>
    <row r="1014" spans="2:3" ht="12.75">
      <c r="B1014" s="71">
        <v>997</v>
      </c>
      <c r="C1014" s="72">
        <v>3</v>
      </c>
    </row>
    <row r="1015" spans="2:3" ht="12.75">
      <c r="B1015" s="71">
        <v>998</v>
      </c>
      <c r="C1015" s="72">
        <v>7</v>
      </c>
    </row>
    <row r="1016" spans="2:3" ht="12.75">
      <c r="B1016" s="71">
        <v>999</v>
      </c>
      <c r="C1016" s="72">
        <v>3</v>
      </c>
    </row>
    <row r="1017" spans="2:3" ht="12.75">
      <c r="B1017" s="71">
        <v>1000</v>
      </c>
      <c r="C1017" s="72">
        <v>5</v>
      </c>
    </row>
    <row r="1018" spans="2:3" ht="12.75">
      <c r="B1018" s="71">
        <v>1001</v>
      </c>
      <c r="C1018" s="72">
        <v>6</v>
      </c>
    </row>
    <row r="1019" spans="2:3" ht="12.75">
      <c r="B1019" s="71">
        <v>1002</v>
      </c>
      <c r="C1019" s="72">
        <v>9</v>
      </c>
    </row>
    <row r="1020" spans="2:3" ht="12.75">
      <c r="B1020" s="71">
        <v>1003</v>
      </c>
      <c r="C1020" s="72">
        <v>7</v>
      </c>
    </row>
    <row r="1021" spans="2:3" ht="12.75">
      <c r="B1021" s="71">
        <v>1004</v>
      </c>
      <c r="C1021" s="72">
        <v>5</v>
      </c>
    </row>
    <row r="1022" spans="2:3" ht="12.75">
      <c r="B1022" s="71">
        <v>1005</v>
      </c>
      <c r="C1022" s="72">
        <v>3</v>
      </c>
    </row>
    <row r="1023" spans="2:3" ht="12.75">
      <c r="B1023" s="71">
        <v>1006</v>
      </c>
      <c r="C1023" s="72">
        <v>9</v>
      </c>
    </row>
    <row r="1024" spans="2:3" ht="12.75">
      <c r="B1024" s="71">
        <v>1007</v>
      </c>
      <c r="C1024" s="72">
        <v>5</v>
      </c>
    </row>
    <row r="1025" spans="2:3" ht="12.75">
      <c r="B1025" s="71">
        <v>1008</v>
      </c>
      <c r="C1025" s="72">
        <v>5</v>
      </c>
    </row>
    <row r="1026" spans="2:3" ht="12.75">
      <c r="B1026" s="71">
        <v>1009</v>
      </c>
      <c r="C1026" s="72">
        <v>5</v>
      </c>
    </row>
    <row r="1027" spans="2:3" ht="12.75">
      <c r="B1027" s="71">
        <v>1010</v>
      </c>
      <c r="C1027" s="72">
        <v>6</v>
      </c>
    </row>
    <row r="1028" spans="2:3" ht="12.75">
      <c r="B1028" s="71">
        <v>1011</v>
      </c>
      <c r="C1028" s="72">
        <v>8</v>
      </c>
    </row>
    <row r="1029" spans="2:3" ht="12.75">
      <c r="B1029" s="71">
        <v>1012</v>
      </c>
      <c r="C1029" s="72">
        <v>6</v>
      </c>
    </row>
    <row r="1030" spans="2:3" ht="12.75">
      <c r="B1030" s="71">
        <v>1013</v>
      </c>
      <c r="C1030" s="72">
        <v>7</v>
      </c>
    </row>
    <row r="1031" spans="2:3" ht="12.75">
      <c r="B1031" s="71">
        <v>1014</v>
      </c>
      <c r="C1031" s="72">
        <v>9</v>
      </c>
    </row>
    <row r="1032" spans="2:3" ht="12.75">
      <c r="B1032" s="71">
        <v>1015</v>
      </c>
      <c r="C1032" s="72">
        <v>4</v>
      </c>
    </row>
    <row r="1033" spans="2:3" ht="12.75">
      <c r="B1033" s="71">
        <v>1016</v>
      </c>
      <c r="C1033" s="72">
        <v>6</v>
      </c>
    </row>
    <row r="1034" spans="2:3" ht="12.75">
      <c r="B1034" s="71">
        <v>1017</v>
      </c>
      <c r="C1034" s="72">
        <v>10</v>
      </c>
    </row>
    <row r="1035" spans="2:3" ht="12.75">
      <c r="B1035" s="71">
        <v>1018</v>
      </c>
      <c r="C1035" s="72">
        <v>8</v>
      </c>
    </row>
    <row r="1036" spans="2:3" ht="12.75">
      <c r="B1036" s="71">
        <v>1019</v>
      </c>
      <c r="C1036" s="72">
        <v>7</v>
      </c>
    </row>
    <row r="1037" spans="2:3" ht="12.75">
      <c r="B1037" s="71">
        <v>1020</v>
      </c>
      <c r="C1037" s="72">
        <v>8</v>
      </c>
    </row>
    <row r="1038" spans="2:3" ht="12.75">
      <c r="B1038" s="71">
        <v>1021</v>
      </c>
      <c r="C1038" s="72">
        <v>2</v>
      </c>
    </row>
    <row r="1039" spans="2:3" ht="12.75">
      <c r="B1039" s="71">
        <v>1022</v>
      </c>
      <c r="C1039" s="72">
        <v>6</v>
      </c>
    </row>
    <row r="1040" spans="2:3" ht="12.75">
      <c r="B1040" s="71">
        <v>1023</v>
      </c>
      <c r="C1040" s="72">
        <v>4</v>
      </c>
    </row>
    <row r="1041" spans="2:3" ht="12.75">
      <c r="B1041" s="71">
        <v>1024</v>
      </c>
      <c r="C1041" s="72">
        <v>4</v>
      </c>
    </row>
    <row r="1042" spans="2:3" ht="12.75">
      <c r="B1042" s="71">
        <v>1025</v>
      </c>
      <c r="C1042" s="72">
        <v>3</v>
      </c>
    </row>
    <row r="1043" spans="2:3" ht="12.75">
      <c r="B1043" s="71">
        <v>1026</v>
      </c>
      <c r="C1043" s="72">
        <v>3</v>
      </c>
    </row>
    <row r="1044" spans="2:3" ht="12.75">
      <c r="B1044" s="71">
        <v>1027</v>
      </c>
      <c r="C1044" s="72">
        <v>4</v>
      </c>
    </row>
    <row r="1045" spans="2:3" ht="12.75">
      <c r="B1045" s="71">
        <v>1028</v>
      </c>
      <c r="C1045" s="72">
        <v>4</v>
      </c>
    </row>
    <row r="1046" spans="2:3" ht="12.75">
      <c r="B1046" s="71">
        <v>1029</v>
      </c>
      <c r="C1046" s="72">
        <v>4</v>
      </c>
    </row>
    <row r="1047" spans="2:3" ht="12.75">
      <c r="B1047" s="71">
        <v>1030</v>
      </c>
      <c r="C1047" s="72">
        <v>2</v>
      </c>
    </row>
    <row r="1048" spans="2:3" ht="12.75">
      <c r="B1048" s="71">
        <v>1031</v>
      </c>
      <c r="C1048" s="72">
        <v>5</v>
      </c>
    </row>
    <row r="1049" spans="2:3" ht="12.75">
      <c r="B1049" s="71">
        <v>1032</v>
      </c>
      <c r="C1049" s="72">
        <v>8</v>
      </c>
    </row>
    <row r="1050" spans="2:3" ht="12.75">
      <c r="B1050" s="71">
        <v>1033</v>
      </c>
      <c r="C1050" s="72">
        <v>1</v>
      </c>
    </row>
    <row r="1051" spans="2:3" ht="12.75">
      <c r="B1051" s="71">
        <v>1034</v>
      </c>
      <c r="C1051" s="72">
        <v>6</v>
      </c>
    </row>
    <row r="1052" spans="2:3" ht="12.75">
      <c r="B1052" s="71">
        <v>1035</v>
      </c>
      <c r="C1052" s="72">
        <v>6</v>
      </c>
    </row>
    <row r="1053" spans="2:3" ht="12.75">
      <c r="B1053" s="71">
        <v>1036</v>
      </c>
      <c r="C1053" s="72">
        <v>5</v>
      </c>
    </row>
    <row r="1054" spans="2:3" ht="12.75">
      <c r="B1054" s="71">
        <v>1037</v>
      </c>
      <c r="C1054" s="72">
        <v>2</v>
      </c>
    </row>
    <row r="1055" spans="2:3" ht="12.75">
      <c r="B1055" s="71">
        <v>1038</v>
      </c>
      <c r="C1055" s="72">
        <v>2</v>
      </c>
    </row>
    <row r="1056" spans="2:3" ht="12.75">
      <c r="B1056" s="71">
        <v>1039</v>
      </c>
      <c r="C1056" s="72">
        <v>3</v>
      </c>
    </row>
    <row r="1057" spans="2:3" ht="12.75">
      <c r="B1057" s="71">
        <v>1040</v>
      </c>
      <c r="C1057" s="72">
        <v>7</v>
      </c>
    </row>
    <row r="1058" spans="2:3" ht="12.75">
      <c r="B1058" s="71">
        <v>1041</v>
      </c>
      <c r="C1058" s="72">
        <v>7</v>
      </c>
    </row>
    <row r="1059" spans="2:3" ht="12.75">
      <c r="B1059" s="71">
        <v>1042</v>
      </c>
      <c r="C1059" s="72">
        <v>3</v>
      </c>
    </row>
    <row r="1060" spans="2:3" ht="12.75">
      <c r="B1060" s="71">
        <v>1043</v>
      </c>
      <c r="C1060" s="72">
        <v>10</v>
      </c>
    </row>
    <row r="1061" spans="2:3" ht="12.75">
      <c r="B1061" s="71">
        <v>1044</v>
      </c>
      <c r="C1061" s="72">
        <v>4</v>
      </c>
    </row>
    <row r="1062" spans="2:3" ht="12.75">
      <c r="B1062" s="71">
        <v>1045</v>
      </c>
      <c r="C1062" s="72">
        <v>5</v>
      </c>
    </row>
    <row r="1063" spans="2:3" ht="12.75">
      <c r="B1063" s="71">
        <v>1046</v>
      </c>
      <c r="C1063" s="72">
        <v>5</v>
      </c>
    </row>
    <row r="1064" spans="2:3" ht="12.75">
      <c r="B1064" s="71">
        <v>1047</v>
      </c>
      <c r="C1064" s="72">
        <v>3</v>
      </c>
    </row>
    <row r="1065" spans="2:3" ht="12.75">
      <c r="B1065" s="71">
        <v>1048</v>
      </c>
      <c r="C1065" s="72">
        <v>5</v>
      </c>
    </row>
    <row r="1066" spans="2:3" ht="12.75">
      <c r="B1066" s="71">
        <v>1049</v>
      </c>
      <c r="C1066" s="72">
        <v>10</v>
      </c>
    </row>
    <row r="1067" spans="2:3" ht="12.75">
      <c r="B1067" s="71">
        <v>1050</v>
      </c>
      <c r="C1067" s="72">
        <v>2</v>
      </c>
    </row>
    <row r="1068" spans="2:3" ht="12.75">
      <c r="B1068" s="71">
        <v>1051</v>
      </c>
      <c r="C1068" s="72">
        <v>7</v>
      </c>
    </row>
    <row r="1069" spans="2:3" ht="12.75">
      <c r="B1069" s="71">
        <v>1052</v>
      </c>
      <c r="C1069" s="72">
        <v>4</v>
      </c>
    </row>
    <row r="1070" spans="2:3" ht="12.75">
      <c r="B1070" s="71">
        <v>1053</v>
      </c>
      <c r="C1070" s="72">
        <v>4</v>
      </c>
    </row>
    <row r="1071" spans="2:3" ht="12.75">
      <c r="B1071" s="71">
        <v>1054</v>
      </c>
      <c r="C1071" s="72">
        <v>4</v>
      </c>
    </row>
    <row r="1072" spans="2:3" ht="12.75">
      <c r="B1072" s="71">
        <v>1055</v>
      </c>
      <c r="C1072" s="72">
        <v>5</v>
      </c>
    </row>
    <row r="1073" spans="2:3" ht="12.75">
      <c r="B1073" s="71">
        <v>1056</v>
      </c>
      <c r="C1073" s="72">
        <v>4</v>
      </c>
    </row>
    <row r="1074" spans="2:3" ht="12.75">
      <c r="B1074" s="71">
        <v>1057</v>
      </c>
      <c r="C1074" s="72">
        <v>1</v>
      </c>
    </row>
    <row r="1075" spans="2:3" ht="12.75">
      <c r="B1075" s="71">
        <v>1058</v>
      </c>
      <c r="C1075" s="72">
        <v>5</v>
      </c>
    </row>
    <row r="1076" spans="2:3" ht="12.75">
      <c r="B1076" s="71">
        <v>1059</v>
      </c>
      <c r="C1076" s="72">
        <v>4</v>
      </c>
    </row>
    <row r="1077" spans="2:3" ht="12.75">
      <c r="B1077" s="71">
        <v>1060</v>
      </c>
      <c r="C1077" s="72">
        <v>9</v>
      </c>
    </row>
    <row r="1078" spans="2:3" ht="12.75">
      <c r="B1078" s="71">
        <v>1061</v>
      </c>
      <c r="C1078" s="72">
        <v>7</v>
      </c>
    </row>
    <row r="1079" spans="2:3" ht="12.75">
      <c r="B1079" s="71">
        <v>1062</v>
      </c>
      <c r="C1079" s="72">
        <v>9</v>
      </c>
    </row>
    <row r="1080" spans="2:3" ht="12.75">
      <c r="B1080" s="71">
        <v>1063</v>
      </c>
      <c r="C1080" s="72">
        <v>3</v>
      </c>
    </row>
    <row r="1081" spans="2:3" ht="12.75">
      <c r="B1081" s="71">
        <v>1064</v>
      </c>
      <c r="C1081" s="72">
        <v>6</v>
      </c>
    </row>
    <row r="1082" spans="2:3" ht="12.75">
      <c r="B1082" s="71">
        <v>1065</v>
      </c>
      <c r="C1082" s="72">
        <v>3</v>
      </c>
    </row>
    <row r="1083" spans="2:3" ht="12.75">
      <c r="B1083" s="71">
        <v>1066</v>
      </c>
      <c r="C1083" s="72">
        <v>5</v>
      </c>
    </row>
    <row r="1084" spans="2:3" ht="12.75">
      <c r="B1084" s="71">
        <v>1067</v>
      </c>
      <c r="C1084" s="72">
        <v>5</v>
      </c>
    </row>
    <row r="1085" spans="2:3" ht="12.75">
      <c r="B1085" s="71">
        <v>1068</v>
      </c>
      <c r="C1085" s="72">
        <v>6</v>
      </c>
    </row>
    <row r="1086" spans="2:3" ht="12.75">
      <c r="B1086" s="71">
        <v>1069</v>
      </c>
      <c r="C1086" s="72">
        <v>7</v>
      </c>
    </row>
    <row r="1087" spans="2:3" ht="12.75">
      <c r="B1087" s="71">
        <v>1070</v>
      </c>
      <c r="C1087" s="72">
        <v>3</v>
      </c>
    </row>
    <row r="1088" spans="2:3" ht="12.75">
      <c r="B1088" s="71">
        <v>1071</v>
      </c>
      <c r="C1088" s="72">
        <v>8</v>
      </c>
    </row>
    <row r="1089" spans="2:3" ht="12.75">
      <c r="B1089" s="71">
        <v>1072</v>
      </c>
      <c r="C1089" s="72">
        <v>7</v>
      </c>
    </row>
    <row r="1090" spans="2:3" ht="12.75">
      <c r="B1090" s="71">
        <v>1073</v>
      </c>
      <c r="C1090" s="72">
        <v>5</v>
      </c>
    </row>
    <row r="1091" spans="2:3" ht="12.75">
      <c r="B1091" s="71">
        <v>1074</v>
      </c>
      <c r="C1091" s="72">
        <v>3</v>
      </c>
    </row>
    <row r="1092" spans="2:3" ht="12.75">
      <c r="B1092" s="71">
        <v>1075</v>
      </c>
      <c r="C1092" s="72">
        <v>4</v>
      </c>
    </row>
    <row r="1093" spans="2:3" ht="12.75">
      <c r="B1093" s="71">
        <v>1076</v>
      </c>
      <c r="C1093" s="72">
        <v>7</v>
      </c>
    </row>
    <row r="1094" spans="2:3" ht="12.75">
      <c r="B1094" s="71">
        <v>1077</v>
      </c>
      <c r="C1094" s="72">
        <v>8</v>
      </c>
    </row>
    <row r="1095" spans="2:3" ht="12.75">
      <c r="B1095" s="71">
        <v>1078</v>
      </c>
      <c r="C1095" s="72">
        <v>5</v>
      </c>
    </row>
    <row r="1096" spans="2:3" ht="12.75">
      <c r="B1096" s="71">
        <v>1079</v>
      </c>
      <c r="C1096" s="72">
        <v>2</v>
      </c>
    </row>
    <row r="1097" spans="2:3" ht="12.75">
      <c r="B1097" s="71">
        <v>1080</v>
      </c>
      <c r="C1097" s="72">
        <v>7</v>
      </c>
    </row>
    <row r="1098" spans="2:3" ht="12.75">
      <c r="B1098" s="71">
        <v>1081</v>
      </c>
      <c r="C1098" s="72">
        <v>2</v>
      </c>
    </row>
    <row r="1099" spans="2:3" ht="12.75">
      <c r="B1099" s="71">
        <v>1082</v>
      </c>
      <c r="C1099" s="72">
        <v>5</v>
      </c>
    </row>
    <row r="1100" spans="2:3" ht="12.75">
      <c r="B1100" s="71">
        <v>1083</v>
      </c>
      <c r="C1100" s="72">
        <v>4</v>
      </c>
    </row>
    <row r="1101" spans="2:3" ht="12.75">
      <c r="B1101" s="71">
        <v>1084</v>
      </c>
      <c r="C1101" s="72">
        <v>3</v>
      </c>
    </row>
    <row r="1102" spans="2:3" ht="12.75">
      <c r="B1102" s="71">
        <v>1085</v>
      </c>
      <c r="C1102" s="72">
        <v>7</v>
      </c>
    </row>
    <row r="1103" spans="2:3" ht="12.75">
      <c r="B1103" s="71">
        <v>1086</v>
      </c>
      <c r="C1103" s="72">
        <v>4</v>
      </c>
    </row>
    <row r="1104" spans="2:3" ht="12.75">
      <c r="B1104" s="71">
        <v>1087</v>
      </c>
      <c r="C1104" s="72">
        <v>8</v>
      </c>
    </row>
    <row r="1105" spans="2:3" ht="12.75">
      <c r="B1105" s="71">
        <v>1088</v>
      </c>
      <c r="C1105" s="72">
        <v>5</v>
      </c>
    </row>
    <row r="1106" spans="2:3" ht="12.75">
      <c r="B1106" s="71">
        <v>1089</v>
      </c>
      <c r="C1106" s="72">
        <v>2</v>
      </c>
    </row>
    <row r="1107" spans="2:3" ht="12.75">
      <c r="B1107" s="71">
        <v>1090</v>
      </c>
      <c r="C1107" s="72">
        <v>7</v>
      </c>
    </row>
    <row r="1108" spans="2:3" ht="12.75">
      <c r="B1108" s="71">
        <v>1091</v>
      </c>
      <c r="C1108" s="72">
        <v>1</v>
      </c>
    </row>
    <row r="1109" spans="2:3" ht="12.75">
      <c r="B1109" s="71">
        <v>1092</v>
      </c>
      <c r="C1109" s="72">
        <v>5</v>
      </c>
    </row>
    <row r="1110" spans="2:3" ht="12.75">
      <c r="B1110" s="71">
        <v>1093</v>
      </c>
      <c r="C1110" s="72">
        <v>8</v>
      </c>
    </row>
    <row r="1111" spans="2:3" ht="12.75">
      <c r="B1111" s="71">
        <v>1094</v>
      </c>
      <c r="C1111" s="72">
        <v>5</v>
      </c>
    </row>
    <row r="1112" spans="2:3" ht="12.75">
      <c r="B1112" s="71">
        <v>1095</v>
      </c>
      <c r="C1112" s="72">
        <v>2</v>
      </c>
    </row>
    <row r="1113" spans="2:3" ht="12.75">
      <c r="B1113" s="71">
        <v>1096</v>
      </c>
      <c r="C1113" s="72">
        <v>5</v>
      </c>
    </row>
    <row r="1114" spans="2:3" ht="12.75">
      <c r="B1114" s="71">
        <v>1097</v>
      </c>
      <c r="C1114" s="72">
        <v>8</v>
      </c>
    </row>
    <row r="1115" spans="2:3" ht="12.75">
      <c r="B1115" s="71">
        <v>1098</v>
      </c>
      <c r="C1115" s="72">
        <v>3</v>
      </c>
    </row>
    <row r="1116" spans="2:3" ht="12.75">
      <c r="B1116" s="71">
        <v>1099</v>
      </c>
      <c r="C1116" s="72">
        <v>5</v>
      </c>
    </row>
    <row r="1117" spans="2:3" ht="12.75">
      <c r="B1117" s="71">
        <v>1100</v>
      </c>
      <c r="C1117" s="72">
        <v>5</v>
      </c>
    </row>
    <row r="1118" spans="2:3" ht="12.75">
      <c r="B1118" s="71">
        <v>1101</v>
      </c>
      <c r="C1118" s="72">
        <v>4</v>
      </c>
    </row>
    <row r="1119" spans="2:3" ht="12.75">
      <c r="B1119" s="71">
        <v>1102</v>
      </c>
      <c r="C1119" s="72">
        <v>5</v>
      </c>
    </row>
    <row r="1120" spans="2:3" ht="12.75">
      <c r="B1120" s="71">
        <v>1103</v>
      </c>
      <c r="C1120" s="72">
        <v>3</v>
      </c>
    </row>
    <row r="1121" spans="2:3" ht="12.75">
      <c r="B1121" s="71">
        <v>1104</v>
      </c>
      <c r="C1121" s="72">
        <v>9</v>
      </c>
    </row>
    <row r="1122" spans="2:3" ht="12.75">
      <c r="B1122" s="71">
        <v>1105</v>
      </c>
      <c r="C1122" s="72">
        <v>8</v>
      </c>
    </row>
    <row r="1123" spans="2:3" ht="12.75">
      <c r="B1123" s="71">
        <v>1106</v>
      </c>
      <c r="C1123" s="72">
        <v>4</v>
      </c>
    </row>
    <row r="1124" spans="2:3" ht="12.75">
      <c r="B1124" s="71">
        <v>1107</v>
      </c>
      <c r="C1124" s="72">
        <v>4</v>
      </c>
    </row>
    <row r="1125" spans="2:3" ht="12.75">
      <c r="B1125" s="71">
        <v>1108</v>
      </c>
      <c r="C1125" s="72">
        <v>5</v>
      </c>
    </row>
    <row r="1126" spans="2:3" ht="12.75">
      <c r="B1126" s="71">
        <v>1109</v>
      </c>
      <c r="C1126" s="72">
        <v>3</v>
      </c>
    </row>
    <row r="1127" spans="2:3" ht="12.75">
      <c r="B1127" s="71">
        <v>1110</v>
      </c>
      <c r="C1127" s="72">
        <v>8</v>
      </c>
    </row>
    <row r="1128" spans="2:3" ht="12.75">
      <c r="B1128" s="71">
        <v>1111</v>
      </c>
      <c r="C1128" s="72">
        <v>4</v>
      </c>
    </row>
    <row r="1129" spans="2:3" ht="12.75">
      <c r="B1129" s="71">
        <v>1112</v>
      </c>
      <c r="C1129" s="72">
        <v>3</v>
      </c>
    </row>
    <row r="1130" spans="2:3" ht="12.75">
      <c r="B1130" s="71">
        <v>1113</v>
      </c>
      <c r="C1130" s="72">
        <v>3</v>
      </c>
    </row>
    <row r="1131" spans="2:3" ht="12.75">
      <c r="B1131" s="71">
        <v>1114</v>
      </c>
      <c r="C1131" s="72">
        <v>5</v>
      </c>
    </row>
    <row r="1132" spans="2:3" ht="12.75">
      <c r="B1132" s="71">
        <v>1115</v>
      </c>
      <c r="C1132" s="72">
        <v>4</v>
      </c>
    </row>
    <row r="1133" spans="2:3" ht="12.75">
      <c r="B1133" s="71">
        <v>1116</v>
      </c>
      <c r="C1133" s="72">
        <v>1</v>
      </c>
    </row>
    <row r="1134" spans="2:3" ht="12.75">
      <c r="B1134" s="71">
        <v>1117</v>
      </c>
      <c r="C1134" s="72">
        <v>7</v>
      </c>
    </row>
    <row r="1135" spans="2:3" ht="12.75">
      <c r="B1135" s="71">
        <v>1118</v>
      </c>
      <c r="C1135" s="72">
        <v>3</v>
      </c>
    </row>
    <row r="1136" spans="2:3" ht="12.75">
      <c r="B1136" s="71">
        <v>1119</v>
      </c>
      <c r="C1136" s="72">
        <v>5</v>
      </c>
    </row>
    <row r="1137" spans="2:3" ht="12.75">
      <c r="B1137" s="71">
        <v>1120</v>
      </c>
      <c r="C1137" s="72">
        <v>8</v>
      </c>
    </row>
    <row r="1138" spans="2:3" ht="12.75">
      <c r="B1138" s="71">
        <v>1121</v>
      </c>
      <c r="C1138" s="72">
        <v>5</v>
      </c>
    </row>
    <row r="1139" spans="2:3" ht="12.75">
      <c r="B1139" s="71">
        <v>1122</v>
      </c>
      <c r="C1139" s="72">
        <v>3</v>
      </c>
    </row>
    <row r="1140" spans="2:3" ht="12.75">
      <c r="B1140" s="71">
        <v>1123</v>
      </c>
      <c r="C1140" s="72">
        <v>4</v>
      </c>
    </row>
    <row r="1141" spans="2:3" ht="12.75">
      <c r="B1141" s="71">
        <v>1124</v>
      </c>
      <c r="C1141" s="72">
        <v>6</v>
      </c>
    </row>
    <row r="1142" spans="2:3" ht="12.75">
      <c r="B1142" s="71">
        <v>1125</v>
      </c>
      <c r="C1142" s="72">
        <v>3</v>
      </c>
    </row>
    <row r="1143" spans="2:3" ht="12.75">
      <c r="B1143" s="71">
        <v>1126</v>
      </c>
      <c r="C1143" s="72">
        <v>8</v>
      </c>
    </row>
    <row r="1144" spans="2:3" ht="12.75">
      <c r="B1144" s="71">
        <v>1127</v>
      </c>
      <c r="C1144" s="72">
        <v>3</v>
      </c>
    </row>
    <row r="1145" spans="2:3" ht="12.75">
      <c r="B1145" s="71">
        <v>1128</v>
      </c>
      <c r="C1145" s="72">
        <v>2</v>
      </c>
    </row>
    <row r="1146" spans="2:3" ht="12.75">
      <c r="B1146" s="71">
        <v>1129</v>
      </c>
      <c r="C1146" s="72">
        <v>5</v>
      </c>
    </row>
    <row r="1147" spans="2:3" ht="12.75">
      <c r="B1147" s="71">
        <v>1130</v>
      </c>
      <c r="C1147" s="72">
        <v>4</v>
      </c>
    </row>
    <row r="1148" spans="2:3" ht="12.75">
      <c r="B1148" s="71">
        <v>1131</v>
      </c>
      <c r="C1148" s="72">
        <v>3</v>
      </c>
    </row>
    <row r="1149" spans="2:3" ht="12.75">
      <c r="B1149" s="71">
        <v>1132</v>
      </c>
      <c r="C1149" s="72">
        <v>7</v>
      </c>
    </row>
    <row r="1150" spans="2:3" ht="12.75">
      <c r="B1150" s="71">
        <v>1133</v>
      </c>
      <c r="C1150" s="72">
        <v>4</v>
      </c>
    </row>
    <row r="1151" spans="2:3" ht="12.75">
      <c r="B1151" s="71">
        <v>1134</v>
      </c>
      <c r="C1151" s="72">
        <v>4</v>
      </c>
    </row>
    <row r="1152" spans="2:3" ht="12.75">
      <c r="B1152" s="71">
        <v>1135</v>
      </c>
      <c r="C1152" s="72">
        <v>4</v>
      </c>
    </row>
    <row r="1153" spans="2:3" ht="12.75">
      <c r="B1153" s="71">
        <v>1136</v>
      </c>
      <c r="C1153" s="72">
        <v>8</v>
      </c>
    </row>
    <row r="1154" spans="2:3" ht="12.75">
      <c r="B1154" s="71">
        <v>1137</v>
      </c>
      <c r="C1154" s="72">
        <v>5</v>
      </c>
    </row>
    <row r="1155" spans="2:3" ht="12.75">
      <c r="B1155" s="71">
        <v>1138</v>
      </c>
      <c r="C1155" s="72">
        <v>9</v>
      </c>
    </row>
    <row r="1156" spans="2:3" ht="12.75">
      <c r="B1156" s="71">
        <v>1139</v>
      </c>
      <c r="C1156" s="72">
        <v>7</v>
      </c>
    </row>
    <row r="1157" spans="2:3" ht="12.75">
      <c r="B1157" s="71">
        <v>1140</v>
      </c>
      <c r="C1157" s="72">
        <v>6</v>
      </c>
    </row>
    <row r="1158" spans="2:3" ht="12.75">
      <c r="B1158" s="71">
        <v>1141</v>
      </c>
      <c r="C1158" s="72">
        <v>8</v>
      </c>
    </row>
    <row r="1159" spans="2:3" ht="12.75">
      <c r="B1159" s="71">
        <v>1142</v>
      </c>
      <c r="C1159" s="72">
        <v>4</v>
      </c>
    </row>
    <row r="1160" spans="2:3" ht="12.75">
      <c r="B1160" s="71">
        <v>1143</v>
      </c>
      <c r="C1160" s="72">
        <v>3</v>
      </c>
    </row>
    <row r="1161" spans="2:3" ht="12.75">
      <c r="B1161" s="71">
        <v>1144</v>
      </c>
      <c r="C1161" s="72">
        <v>5</v>
      </c>
    </row>
    <row r="1162" spans="2:3" ht="12.75">
      <c r="B1162" s="71">
        <v>1145</v>
      </c>
      <c r="C1162" s="72">
        <v>8</v>
      </c>
    </row>
    <row r="1163" spans="2:3" ht="12.75">
      <c r="B1163" s="71">
        <v>1146</v>
      </c>
      <c r="C1163" s="72">
        <v>3</v>
      </c>
    </row>
    <row r="1164" spans="2:3" ht="12.75">
      <c r="B1164" s="71">
        <v>1147</v>
      </c>
      <c r="C1164" s="72">
        <v>6</v>
      </c>
    </row>
    <row r="1165" spans="2:3" ht="12.75">
      <c r="B1165" s="71">
        <v>1148</v>
      </c>
      <c r="C1165" s="72">
        <v>3</v>
      </c>
    </row>
    <row r="1166" spans="2:3" ht="12.75">
      <c r="B1166" s="71">
        <v>1149</v>
      </c>
      <c r="C1166" s="72">
        <v>6</v>
      </c>
    </row>
    <row r="1167" spans="2:3" ht="12.75">
      <c r="B1167" s="71">
        <v>1150</v>
      </c>
      <c r="C1167" s="72">
        <v>1</v>
      </c>
    </row>
    <row r="1168" spans="2:3" ht="12.75">
      <c r="B1168" s="71">
        <v>1151</v>
      </c>
      <c r="C1168" s="72">
        <v>5</v>
      </c>
    </row>
    <row r="1169" spans="2:3" ht="12.75">
      <c r="B1169" s="71">
        <v>1152</v>
      </c>
      <c r="C1169" s="72">
        <v>4</v>
      </c>
    </row>
    <row r="1170" spans="2:3" ht="12.75">
      <c r="B1170" s="71">
        <v>1153</v>
      </c>
      <c r="C1170" s="72">
        <v>5</v>
      </c>
    </row>
    <row r="1171" spans="2:3" ht="12.75">
      <c r="B1171" s="71">
        <v>1154</v>
      </c>
      <c r="C1171" s="72">
        <v>4</v>
      </c>
    </row>
    <row r="1172" spans="2:3" ht="12.75">
      <c r="B1172" s="71">
        <v>1155</v>
      </c>
      <c r="C1172" s="72">
        <v>3</v>
      </c>
    </row>
    <row r="1173" spans="2:3" ht="12.75">
      <c r="B1173" s="71">
        <v>1156</v>
      </c>
      <c r="C1173" s="72">
        <v>3</v>
      </c>
    </row>
    <row r="1174" spans="2:3" ht="12.75">
      <c r="B1174" s="71">
        <v>1157</v>
      </c>
      <c r="C1174" s="72">
        <v>5</v>
      </c>
    </row>
    <row r="1175" spans="2:3" ht="12.75">
      <c r="B1175" s="71">
        <v>1158</v>
      </c>
      <c r="C1175" s="72">
        <v>7</v>
      </c>
    </row>
    <row r="1176" spans="2:3" ht="12.75">
      <c r="B1176" s="71">
        <v>1159</v>
      </c>
      <c r="C1176" s="72">
        <v>8</v>
      </c>
    </row>
    <row r="1177" spans="2:3" ht="12.75">
      <c r="B1177" s="71">
        <v>1160</v>
      </c>
      <c r="C1177" s="72">
        <v>4</v>
      </c>
    </row>
    <row r="1178" spans="2:3" ht="12.75">
      <c r="B1178" s="71">
        <v>1161</v>
      </c>
      <c r="C1178" s="72">
        <v>3</v>
      </c>
    </row>
    <row r="1179" spans="2:3" ht="12.75">
      <c r="B1179" s="71">
        <v>1162</v>
      </c>
      <c r="C1179" s="72">
        <v>5</v>
      </c>
    </row>
    <row r="1180" spans="2:3" ht="12.75">
      <c r="B1180" s="71">
        <v>1163</v>
      </c>
      <c r="C1180" s="72">
        <v>2</v>
      </c>
    </row>
    <row r="1181" spans="2:3" ht="12.75">
      <c r="B1181" s="71">
        <v>1164</v>
      </c>
      <c r="C1181" s="72">
        <v>4</v>
      </c>
    </row>
    <row r="1182" spans="2:3" ht="12.75">
      <c r="B1182" s="71">
        <v>1165</v>
      </c>
      <c r="C1182" s="72">
        <v>4</v>
      </c>
    </row>
    <row r="1183" spans="2:3" ht="12.75">
      <c r="B1183" s="71">
        <v>1166</v>
      </c>
      <c r="C1183" s="72">
        <v>6</v>
      </c>
    </row>
    <row r="1184" spans="2:3" ht="12.75">
      <c r="B1184" s="71">
        <v>1167</v>
      </c>
      <c r="C1184" s="72">
        <v>5</v>
      </c>
    </row>
    <row r="1185" spans="2:3" ht="12.75">
      <c r="B1185" s="71">
        <v>1168</v>
      </c>
      <c r="C1185" s="72">
        <v>4</v>
      </c>
    </row>
    <row r="1186" spans="2:3" ht="12.75">
      <c r="B1186" s="71">
        <v>1169</v>
      </c>
      <c r="C1186" s="72">
        <v>4</v>
      </c>
    </row>
    <row r="1187" spans="2:3" ht="12.75">
      <c r="B1187" s="71">
        <v>1170</v>
      </c>
      <c r="C1187" s="72">
        <v>5</v>
      </c>
    </row>
    <row r="1188" spans="2:3" ht="12.75">
      <c r="B1188" s="71">
        <v>1171</v>
      </c>
      <c r="C1188" s="72">
        <v>6</v>
      </c>
    </row>
    <row r="1189" spans="2:3" ht="12.75">
      <c r="B1189" s="71">
        <v>1172</v>
      </c>
      <c r="C1189" s="72">
        <v>4</v>
      </c>
    </row>
    <row r="1190" spans="2:3" ht="12.75">
      <c r="B1190" s="71">
        <v>1173</v>
      </c>
      <c r="C1190" s="72">
        <v>5</v>
      </c>
    </row>
    <row r="1191" spans="2:3" ht="12.75">
      <c r="B1191" s="71">
        <v>1174</v>
      </c>
      <c r="C1191" s="72">
        <v>8</v>
      </c>
    </row>
    <row r="1192" spans="2:3" ht="12.75">
      <c r="B1192" s="71">
        <v>1175</v>
      </c>
      <c r="C1192" s="72">
        <v>6</v>
      </c>
    </row>
    <row r="1193" spans="2:3" ht="12.75">
      <c r="B1193" s="71">
        <v>1176</v>
      </c>
      <c r="C1193" s="72">
        <v>6</v>
      </c>
    </row>
    <row r="1194" spans="2:3" ht="12.75">
      <c r="B1194" s="71">
        <v>1177</v>
      </c>
      <c r="C1194" s="72">
        <v>7</v>
      </c>
    </row>
    <row r="1195" spans="2:3" ht="12.75">
      <c r="B1195" s="71">
        <v>1178</v>
      </c>
      <c r="C1195" s="72">
        <v>6</v>
      </c>
    </row>
    <row r="1196" spans="2:3" ht="12.75">
      <c r="B1196" s="71">
        <v>1179</v>
      </c>
      <c r="C1196" s="72">
        <v>2</v>
      </c>
    </row>
    <row r="1197" spans="2:3" ht="12.75">
      <c r="B1197" s="71">
        <v>1180</v>
      </c>
      <c r="C1197" s="72">
        <v>7</v>
      </c>
    </row>
    <row r="1198" spans="2:3" ht="12.75">
      <c r="B1198" s="71">
        <v>1181</v>
      </c>
      <c r="C1198" s="72">
        <v>5</v>
      </c>
    </row>
    <row r="1199" spans="2:3" ht="12.75">
      <c r="B1199" s="71">
        <v>1182</v>
      </c>
      <c r="C1199" s="72">
        <v>5</v>
      </c>
    </row>
    <row r="1200" spans="2:3" ht="12.75">
      <c r="B1200" s="71">
        <v>1183</v>
      </c>
      <c r="C1200" s="72">
        <v>7</v>
      </c>
    </row>
    <row r="1201" spans="2:3" ht="12.75">
      <c r="B1201" s="71">
        <v>1184</v>
      </c>
      <c r="C1201" s="72">
        <v>7</v>
      </c>
    </row>
    <row r="1202" spans="2:3" ht="12.75">
      <c r="B1202" s="71">
        <v>1185</v>
      </c>
      <c r="C1202" s="72">
        <v>7</v>
      </c>
    </row>
    <row r="1203" spans="2:3" ht="12.75">
      <c r="B1203" s="71">
        <v>1186</v>
      </c>
      <c r="C1203" s="72">
        <v>3</v>
      </c>
    </row>
    <row r="1204" spans="2:3" ht="12.75">
      <c r="B1204" s="71">
        <v>1187</v>
      </c>
      <c r="C1204" s="72">
        <v>4</v>
      </c>
    </row>
    <row r="1205" spans="2:3" ht="12.75">
      <c r="B1205" s="71">
        <v>1188</v>
      </c>
      <c r="C1205" s="72">
        <v>6</v>
      </c>
    </row>
    <row r="1206" spans="2:3" ht="12.75">
      <c r="B1206" s="71">
        <v>1189</v>
      </c>
      <c r="C1206" s="72">
        <v>5</v>
      </c>
    </row>
    <row r="1207" spans="2:3" ht="12.75">
      <c r="B1207" s="71">
        <v>1190</v>
      </c>
      <c r="C1207" s="72">
        <v>4</v>
      </c>
    </row>
    <row r="1208" spans="2:3" ht="12.75">
      <c r="B1208" s="71">
        <v>1191</v>
      </c>
      <c r="C1208" s="72">
        <v>5</v>
      </c>
    </row>
    <row r="1209" spans="2:3" ht="12.75">
      <c r="B1209" s="71">
        <v>1192</v>
      </c>
      <c r="C1209" s="72">
        <v>4</v>
      </c>
    </row>
    <row r="1210" spans="2:3" ht="12.75">
      <c r="B1210" s="71">
        <v>1193</v>
      </c>
      <c r="C1210" s="72">
        <v>7</v>
      </c>
    </row>
    <row r="1211" spans="2:3" ht="12.75">
      <c r="B1211" s="71">
        <v>1194</v>
      </c>
      <c r="C1211" s="72">
        <v>8</v>
      </c>
    </row>
    <row r="1212" spans="2:3" ht="12.75">
      <c r="B1212" s="71">
        <v>1195</v>
      </c>
      <c r="C1212" s="72">
        <v>3</v>
      </c>
    </row>
    <row r="1213" spans="2:3" ht="12.75">
      <c r="B1213" s="71">
        <v>1196</v>
      </c>
      <c r="C1213" s="72">
        <v>4</v>
      </c>
    </row>
    <row r="1214" spans="2:3" ht="12.75">
      <c r="B1214" s="71">
        <v>1197</v>
      </c>
      <c r="C1214" s="72">
        <v>6</v>
      </c>
    </row>
    <row r="1215" spans="2:3" ht="12.75">
      <c r="B1215" s="71">
        <v>1198</v>
      </c>
      <c r="C1215" s="72">
        <v>6</v>
      </c>
    </row>
    <row r="1216" spans="2:3" ht="12.75">
      <c r="B1216" s="71">
        <v>1199</v>
      </c>
      <c r="C1216" s="72">
        <v>3</v>
      </c>
    </row>
    <row r="1217" spans="2:3" ht="12.75">
      <c r="B1217" s="71">
        <v>1200</v>
      </c>
      <c r="C1217" s="72">
        <v>4</v>
      </c>
    </row>
    <row r="1218" spans="2:3" ht="12.75">
      <c r="B1218" s="71">
        <v>1201</v>
      </c>
      <c r="C1218" s="72">
        <v>3</v>
      </c>
    </row>
    <row r="1219" spans="2:3" ht="12.75">
      <c r="B1219" s="71">
        <v>1202</v>
      </c>
      <c r="C1219" s="72">
        <v>3</v>
      </c>
    </row>
    <row r="1220" spans="2:3" ht="12.75">
      <c r="B1220" s="71">
        <v>1203</v>
      </c>
      <c r="C1220" s="72">
        <v>7</v>
      </c>
    </row>
    <row r="1221" spans="2:3" ht="12.75">
      <c r="B1221" s="71">
        <v>1204</v>
      </c>
      <c r="C1221" s="72">
        <v>4</v>
      </c>
    </row>
    <row r="1222" spans="2:3" ht="12.75">
      <c r="B1222" s="71">
        <v>1205</v>
      </c>
      <c r="C1222" s="72">
        <v>3</v>
      </c>
    </row>
    <row r="1223" spans="2:3" ht="12.75">
      <c r="B1223" s="71">
        <v>1206</v>
      </c>
      <c r="C1223" s="72">
        <v>5</v>
      </c>
    </row>
    <row r="1224" spans="2:3" ht="12.75">
      <c r="B1224" s="71">
        <v>1207</v>
      </c>
      <c r="C1224" s="72">
        <v>8</v>
      </c>
    </row>
    <row r="1225" spans="2:3" ht="12.75">
      <c r="B1225" s="71">
        <v>1208</v>
      </c>
      <c r="C1225" s="72">
        <v>10</v>
      </c>
    </row>
    <row r="1226" spans="2:3" ht="12.75">
      <c r="B1226" s="71">
        <v>1209</v>
      </c>
      <c r="C1226" s="72">
        <v>3</v>
      </c>
    </row>
    <row r="1227" spans="2:3" ht="12.75">
      <c r="B1227" s="71">
        <v>1210</v>
      </c>
      <c r="C1227" s="72">
        <v>5</v>
      </c>
    </row>
    <row r="1228" spans="2:3" ht="12.75">
      <c r="B1228" s="71">
        <v>1211</v>
      </c>
      <c r="C1228" s="72">
        <v>5</v>
      </c>
    </row>
    <row r="1229" spans="2:3" ht="12.75">
      <c r="B1229" s="71">
        <v>1212</v>
      </c>
      <c r="C1229" s="72">
        <v>5</v>
      </c>
    </row>
    <row r="1230" spans="2:3" ht="12.75">
      <c r="B1230" s="71">
        <v>1213</v>
      </c>
      <c r="C1230" s="72">
        <v>2</v>
      </c>
    </row>
    <row r="1231" spans="2:3" ht="12.75">
      <c r="B1231" s="71">
        <v>1214</v>
      </c>
      <c r="C1231" s="72">
        <v>7</v>
      </c>
    </row>
    <row r="1232" spans="2:3" ht="12.75">
      <c r="B1232" s="71">
        <v>1215</v>
      </c>
      <c r="C1232" s="72">
        <v>6</v>
      </c>
    </row>
    <row r="1233" spans="2:3" ht="12.75">
      <c r="B1233" s="71">
        <v>1216</v>
      </c>
      <c r="C1233" s="72">
        <v>7</v>
      </c>
    </row>
    <row r="1234" spans="2:3" ht="12.75">
      <c r="B1234" s="71">
        <v>1217</v>
      </c>
      <c r="C1234" s="72">
        <v>6</v>
      </c>
    </row>
    <row r="1235" spans="2:3" ht="12.75">
      <c r="B1235" s="71">
        <v>1218</v>
      </c>
      <c r="C1235" s="72">
        <v>4</v>
      </c>
    </row>
    <row r="1236" spans="2:3" ht="12.75">
      <c r="B1236" s="71">
        <v>1219</v>
      </c>
      <c r="C1236" s="72">
        <v>6</v>
      </c>
    </row>
    <row r="1237" spans="2:3" ht="12.75">
      <c r="B1237" s="71">
        <v>1220</v>
      </c>
      <c r="C1237" s="72">
        <v>4</v>
      </c>
    </row>
    <row r="1238" spans="2:3" ht="12.75">
      <c r="B1238" s="71">
        <v>1221</v>
      </c>
      <c r="C1238" s="72">
        <v>4</v>
      </c>
    </row>
    <row r="1239" spans="2:3" ht="12.75">
      <c r="B1239" s="71">
        <v>1222</v>
      </c>
      <c r="C1239" s="72">
        <v>3</v>
      </c>
    </row>
    <row r="1240" spans="2:3" ht="12.75">
      <c r="B1240" s="71">
        <v>1223</v>
      </c>
      <c r="C1240" s="72">
        <v>3</v>
      </c>
    </row>
    <row r="1241" spans="2:3" ht="12.75">
      <c r="B1241" s="71">
        <v>1224</v>
      </c>
      <c r="C1241" s="72">
        <v>7</v>
      </c>
    </row>
    <row r="1242" spans="2:3" ht="12.75">
      <c r="B1242" s="71">
        <v>1225</v>
      </c>
      <c r="C1242" s="72">
        <v>7</v>
      </c>
    </row>
    <row r="1243" spans="2:3" ht="12.75">
      <c r="B1243" s="71">
        <v>1226</v>
      </c>
      <c r="C1243" s="72">
        <v>5</v>
      </c>
    </row>
    <row r="1244" spans="2:3" ht="12.75">
      <c r="B1244" s="71">
        <v>1227</v>
      </c>
      <c r="C1244" s="72">
        <v>7</v>
      </c>
    </row>
    <row r="1245" spans="2:3" ht="12.75">
      <c r="B1245" s="71">
        <v>1228</v>
      </c>
      <c r="C1245" s="72">
        <v>5</v>
      </c>
    </row>
    <row r="1246" spans="2:3" ht="12.75">
      <c r="B1246" s="71">
        <v>1229</v>
      </c>
      <c r="C1246" s="72">
        <v>6</v>
      </c>
    </row>
    <row r="1247" spans="2:3" ht="12.75">
      <c r="B1247" s="71">
        <v>1230</v>
      </c>
      <c r="C1247" s="72">
        <v>11</v>
      </c>
    </row>
    <row r="1248" spans="2:3" ht="12.75">
      <c r="B1248" s="71">
        <v>1231</v>
      </c>
      <c r="C1248" s="72">
        <v>5</v>
      </c>
    </row>
    <row r="1249" spans="2:3" ht="12.75">
      <c r="B1249" s="71">
        <v>1232</v>
      </c>
      <c r="C1249" s="72">
        <v>3</v>
      </c>
    </row>
    <row r="1250" spans="2:3" ht="12.75">
      <c r="B1250" s="71">
        <v>1233</v>
      </c>
      <c r="C1250" s="72">
        <v>2</v>
      </c>
    </row>
    <row r="1251" spans="2:3" ht="12.75">
      <c r="B1251" s="71">
        <v>1234</v>
      </c>
      <c r="C1251" s="72">
        <v>7</v>
      </c>
    </row>
    <row r="1252" spans="2:3" ht="12.75">
      <c r="B1252" s="71">
        <v>1235</v>
      </c>
      <c r="C1252" s="72">
        <v>7</v>
      </c>
    </row>
    <row r="1253" spans="2:3" ht="12.75">
      <c r="B1253" s="71">
        <v>1236</v>
      </c>
      <c r="C1253" s="72">
        <v>5</v>
      </c>
    </row>
    <row r="1254" spans="2:3" ht="12.75">
      <c r="B1254" s="71">
        <v>1237</v>
      </c>
      <c r="C1254" s="72">
        <v>5</v>
      </c>
    </row>
    <row r="1255" spans="2:3" ht="12.75">
      <c r="B1255" s="71">
        <v>1238</v>
      </c>
      <c r="C1255" s="72">
        <v>4</v>
      </c>
    </row>
    <row r="1256" spans="2:3" ht="12.75">
      <c r="B1256" s="71">
        <v>1239</v>
      </c>
      <c r="C1256" s="72">
        <v>6</v>
      </c>
    </row>
    <row r="1257" spans="2:3" ht="12.75">
      <c r="B1257" s="71">
        <v>1240</v>
      </c>
      <c r="C1257" s="72">
        <v>10</v>
      </c>
    </row>
    <row r="1258" spans="2:3" ht="12.75">
      <c r="B1258" s="71">
        <v>1241</v>
      </c>
      <c r="C1258" s="72">
        <v>6</v>
      </c>
    </row>
    <row r="1259" spans="2:3" ht="12.75">
      <c r="B1259" s="71">
        <v>1242</v>
      </c>
      <c r="C1259" s="72">
        <v>2</v>
      </c>
    </row>
    <row r="1260" spans="2:3" ht="12.75">
      <c r="B1260" s="71">
        <v>1243</v>
      </c>
      <c r="C1260" s="72">
        <v>5</v>
      </c>
    </row>
    <row r="1261" spans="2:3" ht="12.75">
      <c r="B1261" s="71">
        <v>1244</v>
      </c>
      <c r="C1261" s="72">
        <v>8</v>
      </c>
    </row>
    <row r="1262" spans="2:3" ht="12.75">
      <c r="B1262" s="71">
        <v>1245</v>
      </c>
      <c r="C1262" s="72">
        <v>9</v>
      </c>
    </row>
    <row r="1263" spans="2:3" ht="12.75">
      <c r="B1263" s="71">
        <v>1246</v>
      </c>
      <c r="C1263" s="72">
        <v>6</v>
      </c>
    </row>
    <row r="1264" spans="2:3" ht="12.75">
      <c r="B1264" s="71">
        <v>1247</v>
      </c>
      <c r="C1264" s="72">
        <v>5</v>
      </c>
    </row>
    <row r="1265" spans="2:3" ht="12.75">
      <c r="B1265" s="71">
        <v>1248</v>
      </c>
      <c r="C1265" s="72">
        <v>9</v>
      </c>
    </row>
    <row r="1266" spans="2:3" ht="12.75">
      <c r="B1266" s="71">
        <v>1249</v>
      </c>
      <c r="C1266" s="72">
        <v>4</v>
      </c>
    </row>
    <row r="1267" spans="2:3" ht="12.75">
      <c r="B1267" s="71">
        <v>1250</v>
      </c>
      <c r="C1267" s="72">
        <v>2</v>
      </c>
    </row>
    <row r="1268" spans="2:3" ht="12.75">
      <c r="B1268" s="71">
        <v>1251</v>
      </c>
      <c r="C1268" s="72">
        <v>3</v>
      </c>
    </row>
    <row r="1269" spans="2:3" ht="12.75">
      <c r="B1269" s="71">
        <v>1252</v>
      </c>
      <c r="C1269" s="72">
        <v>5</v>
      </c>
    </row>
    <row r="1270" spans="2:3" ht="12.75">
      <c r="B1270" s="71">
        <v>1253</v>
      </c>
      <c r="C1270" s="72">
        <v>7</v>
      </c>
    </row>
    <row r="1271" spans="2:3" ht="12.75">
      <c r="B1271" s="71">
        <v>1254</v>
      </c>
      <c r="C1271" s="72">
        <v>3</v>
      </c>
    </row>
    <row r="1272" spans="2:3" ht="12.75">
      <c r="B1272" s="71">
        <v>1255</v>
      </c>
      <c r="C1272" s="72">
        <v>3</v>
      </c>
    </row>
    <row r="1273" spans="2:3" ht="12.75">
      <c r="B1273" s="71">
        <v>1256</v>
      </c>
      <c r="C1273" s="72">
        <v>5</v>
      </c>
    </row>
    <row r="1274" spans="2:3" ht="12.75">
      <c r="B1274" s="71">
        <v>1257</v>
      </c>
      <c r="C1274" s="72">
        <v>3</v>
      </c>
    </row>
    <row r="1275" spans="2:3" ht="12.75">
      <c r="B1275" s="71">
        <v>1258</v>
      </c>
      <c r="C1275" s="72">
        <v>5</v>
      </c>
    </row>
    <row r="1276" spans="2:3" ht="12.75">
      <c r="B1276" s="71">
        <v>1259</v>
      </c>
      <c r="C1276" s="72">
        <v>4</v>
      </c>
    </row>
    <row r="1277" spans="2:3" ht="12.75">
      <c r="B1277" s="71">
        <v>1260</v>
      </c>
      <c r="C1277" s="72">
        <v>5</v>
      </c>
    </row>
    <row r="1278" spans="2:3" ht="12.75">
      <c r="B1278" s="71">
        <v>1261</v>
      </c>
      <c r="C1278" s="72">
        <v>6</v>
      </c>
    </row>
    <row r="1279" spans="2:3" ht="12.75">
      <c r="B1279" s="71">
        <v>1262</v>
      </c>
      <c r="C1279" s="72">
        <v>3</v>
      </c>
    </row>
    <row r="1280" spans="2:3" ht="12.75">
      <c r="B1280" s="71">
        <v>1263</v>
      </c>
      <c r="C1280" s="72">
        <v>3</v>
      </c>
    </row>
    <row r="1281" spans="2:3" ht="12.75">
      <c r="B1281" s="71">
        <v>1264</v>
      </c>
      <c r="C1281" s="72">
        <v>5</v>
      </c>
    </row>
    <row r="1282" spans="2:3" ht="12.75">
      <c r="B1282" s="71">
        <v>1265</v>
      </c>
      <c r="C1282" s="72">
        <v>5</v>
      </c>
    </row>
    <row r="1283" spans="2:3" ht="12.75">
      <c r="B1283" s="71">
        <v>1266</v>
      </c>
      <c r="C1283" s="72">
        <v>3</v>
      </c>
    </row>
    <row r="1284" spans="2:3" ht="12.75">
      <c r="B1284" s="71">
        <v>1267</v>
      </c>
      <c r="C1284" s="72">
        <v>6</v>
      </c>
    </row>
    <row r="1285" spans="2:3" ht="12.75">
      <c r="B1285" s="71">
        <v>1268</v>
      </c>
      <c r="C1285" s="72">
        <v>4</v>
      </c>
    </row>
    <row r="1286" spans="2:3" ht="12.75">
      <c r="B1286" s="71">
        <v>1269</v>
      </c>
      <c r="C1286" s="72">
        <v>4</v>
      </c>
    </row>
    <row r="1287" spans="2:3" ht="12.75">
      <c r="B1287" s="71">
        <v>1270</v>
      </c>
      <c r="C1287" s="72">
        <v>6</v>
      </c>
    </row>
    <row r="1288" spans="2:3" ht="12.75">
      <c r="B1288" s="71">
        <v>1271</v>
      </c>
      <c r="C1288" s="72">
        <v>7</v>
      </c>
    </row>
    <row r="1289" spans="2:3" ht="12.75">
      <c r="B1289" s="71">
        <v>1272</v>
      </c>
      <c r="C1289" s="72">
        <v>6</v>
      </c>
    </row>
    <row r="1290" spans="2:3" ht="12.75">
      <c r="B1290" s="71">
        <v>1273</v>
      </c>
      <c r="C1290" s="72">
        <v>3</v>
      </c>
    </row>
    <row r="1291" spans="2:3" ht="12.75">
      <c r="B1291" s="71">
        <v>1274</v>
      </c>
      <c r="C1291" s="72">
        <v>7</v>
      </c>
    </row>
    <row r="1292" spans="2:3" ht="12.75">
      <c r="B1292" s="71">
        <v>1275</v>
      </c>
      <c r="C1292" s="72">
        <v>8</v>
      </c>
    </row>
    <row r="1293" spans="2:3" ht="12.75">
      <c r="B1293" s="71">
        <v>1276</v>
      </c>
      <c r="C1293" s="72">
        <v>4</v>
      </c>
    </row>
    <row r="1294" spans="2:3" ht="12.75">
      <c r="B1294" s="71">
        <v>1277</v>
      </c>
      <c r="C1294" s="72">
        <v>6</v>
      </c>
    </row>
    <row r="1295" spans="2:3" ht="12.75">
      <c r="B1295" s="71">
        <v>1278</v>
      </c>
      <c r="C1295" s="72">
        <v>4</v>
      </c>
    </row>
    <row r="1296" spans="2:3" ht="12.75">
      <c r="B1296" s="71">
        <v>1279</v>
      </c>
      <c r="C1296" s="72">
        <v>9</v>
      </c>
    </row>
    <row r="1297" spans="2:3" ht="12.75">
      <c r="B1297" s="71">
        <v>1280</v>
      </c>
      <c r="C1297" s="72">
        <v>4</v>
      </c>
    </row>
    <row r="1298" spans="2:3" ht="12.75">
      <c r="B1298" s="71">
        <v>1281</v>
      </c>
      <c r="C1298" s="72">
        <v>4</v>
      </c>
    </row>
    <row r="1299" spans="2:3" ht="12.75">
      <c r="B1299" s="71">
        <v>1282</v>
      </c>
      <c r="C1299" s="72">
        <v>5</v>
      </c>
    </row>
    <row r="1300" spans="2:3" ht="12.75">
      <c r="B1300" s="71">
        <v>1283</v>
      </c>
      <c r="C1300" s="72">
        <v>3</v>
      </c>
    </row>
    <row r="1301" spans="2:3" ht="12.75">
      <c r="B1301" s="71">
        <v>1284</v>
      </c>
      <c r="C1301" s="72">
        <v>3</v>
      </c>
    </row>
    <row r="1302" spans="2:3" ht="12.75">
      <c r="B1302" s="71">
        <v>1285</v>
      </c>
      <c r="C1302" s="72">
        <v>7</v>
      </c>
    </row>
    <row r="1303" spans="2:3" ht="12.75">
      <c r="B1303" s="71">
        <v>1286</v>
      </c>
      <c r="C1303" s="72">
        <v>8</v>
      </c>
    </row>
    <row r="1304" spans="2:3" ht="12.75">
      <c r="B1304" s="71">
        <v>1287</v>
      </c>
      <c r="C1304" s="72">
        <v>4</v>
      </c>
    </row>
    <row r="1305" spans="2:3" ht="12.75">
      <c r="B1305" s="71">
        <v>1288</v>
      </c>
      <c r="C1305" s="72">
        <v>7</v>
      </c>
    </row>
    <row r="1306" spans="2:3" ht="12.75">
      <c r="B1306" s="71">
        <v>1289</v>
      </c>
      <c r="C1306" s="72">
        <v>7</v>
      </c>
    </row>
    <row r="1307" spans="2:3" ht="12.75">
      <c r="B1307" s="71">
        <v>1290</v>
      </c>
      <c r="C1307" s="72">
        <v>3</v>
      </c>
    </row>
    <row r="1308" spans="2:3" ht="12.75">
      <c r="B1308" s="71">
        <v>1291</v>
      </c>
      <c r="C1308" s="72">
        <v>7</v>
      </c>
    </row>
    <row r="1309" spans="2:3" ht="12.75">
      <c r="B1309" s="71">
        <v>1292</v>
      </c>
      <c r="C1309" s="72">
        <v>5</v>
      </c>
    </row>
    <row r="1310" spans="2:3" ht="12.75">
      <c r="B1310" s="71">
        <v>1293</v>
      </c>
      <c r="C1310" s="72">
        <v>6</v>
      </c>
    </row>
    <row r="1311" spans="2:3" ht="12.75">
      <c r="B1311" s="71">
        <v>1294</v>
      </c>
      <c r="C1311" s="72">
        <v>8</v>
      </c>
    </row>
    <row r="1312" spans="2:3" ht="12.75">
      <c r="B1312" s="71">
        <v>1295</v>
      </c>
      <c r="C1312" s="72">
        <v>5</v>
      </c>
    </row>
    <row r="1313" spans="2:3" ht="12.75">
      <c r="B1313" s="71">
        <v>1296</v>
      </c>
      <c r="C1313" s="72">
        <v>9</v>
      </c>
    </row>
    <row r="1314" spans="2:3" ht="12.75">
      <c r="B1314" s="71">
        <v>1297</v>
      </c>
      <c r="C1314" s="72">
        <v>7</v>
      </c>
    </row>
    <row r="1315" spans="2:3" ht="12.75">
      <c r="B1315" s="71">
        <v>1298</v>
      </c>
      <c r="C1315" s="72">
        <v>2</v>
      </c>
    </row>
    <row r="1316" spans="2:3" ht="12.75">
      <c r="B1316" s="71">
        <v>1299</v>
      </c>
      <c r="C1316" s="72">
        <v>4</v>
      </c>
    </row>
    <row r="1317" spans="2:3" ht="12.75">
      <c r="B1317" s="71">
        <v>1300</v>
      </c>
      <c r="C1317" s="72">
        <v>5</v>
      </c>
    </row>
    <row r="1318" spans="2:3" ht="12.75">
      <c r="B1318" s="71">
        <v>1301</v>
      </c>
      <c r="C1318" s="72">
        <v>7</v>
      </c>
    </row>
    <row r="1319" spans="2:3" ht="12.75">
      <c r="B1319" s="71">
        <v>1302</v>
      </c>
      <c r="C1319" s="72">
        <v>8</v>
      </c>
    </row>
    <row r="1320" spans="2:3" ht="12.75">
      <c r="B1320" s="71">
        <v>1303</v>
      </c>
      <c r="C1320" s="72">
        <v>6</v>
      </c>
    </row>
    <row r="1321" spans="2:3" ht="12.75">
      <c r="B1321" s="71">
        <v>1304</v>
      </c>
      <c r="C1321" s="72">
        <v>4</v>
      </c>
    </row>
    <row r="1322" spans="2:3" ht="12.75">
      <c r="B1322" s="71">
        <v>1305</v>
      </c>
      <c r="C1322" s="72">
        <v>4</v>
      </c>
    </row>
    <row r="1323" spans="2:3" ht="12.75">
      <c r="B1323" s="71">
        <v>1306</v>
      </c>
      <c r="C1323" s="72">
        <v>4</v>
      </c>
    </row>
    <row r="1324" spans="2:3" ht="12.75">
      <c r="B1324" s="71">
        <v>1307</v>
      </c>
      <c r="C1324" s="72">
        <v>6</v>
      </c>
    </row>
    <row r="1325" spans="2:3" ht="12.75">
      <c r="B1325" s="71">
        <v>1308</v>
      </c>
      <c r="C1325" s="72">
        <v>3</v>
      </c>
    </row>
    <row r="1326" spans="2:3" ht="12.75">
      <c r="B1326" s="71">
        <v>1309</v>
      </c>
      <c r="C1326" s="72">
        <v>3</v>
      </c>
    </row>
    <row r="1327" spans="2:3" ht="12.75">
      <c r="B1327" s="71">
        <v>1310</v>
      </c>
      <c r="C1327" s="72">
        <v>5</v>
      </c>
    </row>
    <row r="1328" spans="2:3" ht="12.75">
      <c r="B1328" s="71">
        <v>1311</v>
      </c>
      <c r="C1328" s="72">
        <v>4</v>
      </c>
    </row>
    <row r="1329" spans="2:3" ht="12.75">
      <c r="B1329" s="71">
        <v>1312</v>
      </c>
      <c r="C1329" s="72">
        <v>6</v>
      </c>
    </row>
    <row r="1330" spans="2:3" ht="12.75">
      <c r="B1330" s="71">
        <v>1313</v>
      </c>
      <c r="C1330" s="72">
        <v>6</v>
      </c>
    </row>
    <row r="1331" spans="2:3" ht="12.75">
      <c r="B1331" s="71">
        <v>1314</v>
      </c>
      <c r="C1331" s="72">
        <v>3</v>
      </c>
    </row>
    <row r="1332" spans="2:3" ht="12.75">
      <c r="B1332" s="71">
        <v>1315</v>
      </c>
      <c r="C1332" s="72">
        <v>4</v>
      </c>
    </row>
    <row r="1333" spans="2:3" ht="12.75">
      <c r="B1333" s="71">
        <v>1316</v>
      </c>
      <c r="C1333" s="72">
        <v>6</v>
      </c>
    </row>
    <row r="1334" spans="2:3" ht="12.75">
      <c r="B1334" s="71">
        <v>1317</v>
      </c>
      <c r="C1334" s="72">
        <v>8</v>
      </c>
    </row>
    <row r="1335" spans="2:3" ht="12.75">
      <c r="B1335" s="71">
        <v>1318</v>
      </c>
      <c r="C1335" s="72">
        <v>5</v>
      </c>
    </row>
    <row r="1336" spans="2:3" ht="12.75">
      <c r="B1336" s="71">
        <v>1319</v>
      </c>
      <c r="C1336" s="72">
        <v>7</v>
      </c>
    </row>
    <row r="1337" spans="2:3" ht="12.75">
      <c r="B1337" s="71">
        <v>1320</v>
      </c>
      <c r="C1337" s="72">
        <v>6</v>
      </c>
    </row>
    <row r="1338" spans="2:3" ht="12.75">
      <c r="B1338" s="71">
        <v>1321</v>
      </c>
      <c r="C1338" s="72">
        <v>1</v>
      </c>
    </row>
    <row r="1339" spans="2:3" ht="12.75">
      <c r="B1339" s="71">
        <v>1322</v>
      </c>
      <c r="C1339" s="72">
        <v>8</v>
      </c>
    </row>
    <row r="1340" spans="2:3" ht="12.75">
      <c r="B1340" s="71">
        <v>1323</v>
      </c>
      <c r="C1340" s="72">
        <v>6</v>
      </c>
    </row>
    <row r="1341" spans="2:3" ht="12.75">
      <c r="B1341" s="71">
        <v>1324</v>
      </c>
      <c r="C1341" s="72">
        <v>7</v>
      </c>
    </row>
    <row r="1342" spans="2:3" ht="12.75">
      <c r="B1342" s="71">
        <v>1325</v>
      </c>
      <c r="C1342" s="72">
        <v>3</v>
      </c>
    </row>
    <row r="1343" spans="2:3" ht="12.75">
      <c r="B1343" s="71">
        <v>1326</v>
      </c>
      <c r="C1343" s="72">
        <v>4</v>
      </c>
    </row>
    <row r="1344" spans="2:3" ht="12.75">
      <c r="B1344" s="71">
        <v>1327</v>
      </c>
      <c r="C1344" s="72">
        <v>5</v>
      </c>
    </row>
    <row r="1345" spans="2:3" ht="12.75">
      <c r="B1345" s="71">
        <v>1328</v>
      </c>
      <c r="C1345" s="72">
        <v>2</v>
      </c>
    </row>
    <row r="1346" spans="2:3" ht="12.75">
      <c r="B1346" s="71">
        <v>1329</v>
      </c>
      <c r="C1346" s="72">
        <v>5</v>
      </c>
    </row>
    <row r="1347" spans="2:3" ht="12.75">
      <c r="B1347" s="71">
        <v>1330</v>
      </c>
      <c r="C1347" s="72">
        <v>4</v>
      </c>
    </row>
    <row r="1348" spans="2:3" ht="12.75">
      <c r="B1348" s="71">
        <v>1331</v>
      </c>
      <c r="C1348" s="72">
        <v>5</v>
      </c>
    </row>
    <row r="1349" spans="2:3" ht="12.75">
      <c r="B1349" s="71">
        <v>1332</v>
      </c>
      <c r="C1349" s="72">
        <v>6</v>
      </c>
    </row>
    <row r="1350" spans="2:3" ht="12.75">
      <c r="B1350" s="71">
        <v>1333</v>
      </c>
      <c r="C1350" s="72">
        <v>8</v>
      </c>
    </row>
    <row r="1351" spans="2:3" ht="12.75">
      <c r="B1351" s="71">
        <v>1334</v>
      </c>
      <c r="C1351" s="72">
        <v>9</v>
      </c>
    </row>
    <row r="1352" spans="2:3" ht="12.75">
      <c r="B1352" s="71">
        <v>1335</v>
      </c>
      <c r="C1352" s="72">
        <v>3</v>
      </c>
    </row>
    <row r="1353" spans="2:3" ht="12.75">
      <c r="B1353" s="71">
        <v>1336</v>
      </c>
      <c r="C1353" s="72">
        <v>2</v>
      </c>
    </row>
    <row r="1354" spans="2:3" ht="12.75">
      <c r="B1354" s="71">
        <v>1337</v>
      </c>
      <c r="C1354" s="72">
        <v>3</v>
      </c>
    </row>
    <row r="1355" spans="2:3" ht="12.75">
      <c r="B1355" s="71">
        <v>1338</v>
      </c>
      <c r="C1355" s="72">
        <v>5</v>
      </c>
    </row>
    <row r="1356" spans="2:3" ht="12.75">
      <c r="B1356" s="71">
        <v>1339</v>
      </c>
      <c r="C1356" s="72">
        <v>6</v>
      </c>
    </row>
    <row r="1357" spans="2:3" ht="12.75">
      <c r="B1357" s="71">
        <v>1340</v>
      </c>
      <c r="C1357" s="72">
        <v>6</v>
      </c>
    </row>
    <row r="1358" spans="2:3" ht="12.75">
      <c r="B1358" s="71">
        <v>1341</v>
      </c>
      <c r="C1358" s="72">
        <v>5</v>
      </c>
    </row>
    <row r="1359" spans="2:3" ht="12.75">
      <c r="B1359" s="71">
        <v>1342</v>
      </c>
      <c r="C1359" s="72">
        <v>6</v>
      </c>
    </row>
    <row r="1360" spans="2:3" ht="12.75">
      <c r="B1360" s="71">
        <v>1343</v>
      </c>
      <c r="C1360" s="72">
        <v>3</v>
      </c>
    </row>
    <row r="1361" spans="2:3" ht="12.75">
      <c r="B1361" s="71">
        <v>1344</v>
      </c>
      <c r="C1361" s="72">
        <v>6</v>
      </c>
    </row>
    <row r="1362" spans="2:3" ht="12.75">
      <c r="B1362" s="71">
        <v>1345</v>
      </c>
      <c r="C1362" s="72">
        <v>4</v>
      </c>
    </row>
    <row r="1363" spans="2:3" ht="12.75">
      <c r="B1363" s="71">
        <v>1346</v>
      </c>
      <c r="C1363" s="72">
        <v>4</v>
      </c>
    </row>
    <row r="1364" spans="2:3" ht="12.75">
      <c r="B1364" s="71">
        <v>1347</v>
      </c>
      <c r="C1364" s="72">
        <v>4</v>
      </c>
    </row>
    <row r="1365" spans="2:3" ht="12.75">
      <c r="B1365" s="71">
        <v>1348</v>
      </c>
      <c r="C1365" s="72">
        <v>2</v>
      </c>
    </row>
    <row r="1366" spans="2:3" ht="12.75">
      <c r="B1366" s="71">
        <v>1349</v>
      </c>
      <c r="C1366" s="72">
        <v>5</v>
      </c>
    </row>
    <row r="1367" spans="2:3" ht="12.75">
      <c r="B1367" s="71">
        <v>1350</v>
      </c>
      <c r="C1367" s="72">
        <v>3</v>
      </c>
    </row>
    <row r="1368" spans="2:3" ht="12.75">
      <c r="B1368" s="71">
        <v>1351</v>
      </c>
      <c r="C1368" s="72">
        <v>5</v>
      </c>
    </row>
    <row r="1369" spans="2:3" ht="12.75">
      <c r="B1369" s="71">
        <v>1352</v>
      </c>
      <c r="C1369" s="72">
        <v>4</v>
      </c>
    </row>
    <row r="1370" spans="2:3" ht="12.75">
      <c r="B1370" s="71">
        <v>1353</v>
      </c>
      <c r="C1370" s="72">
        <v>10</v>
      </c>
    </row>
    <row r="1371" spans="2:3" ht="12.75">
      <c r="B1371" s="71">
        <v>1354</v>
      </c>
      <c r="C1371" s="72">
        <v>4</v>
      </c>
    </row>
    <row r="1372" spans="2:3" ht="12.75">
      <c r="B1372" s="71">
        <v>1355</v>
      </c>
      <c r="C1372" s="72">
        <v>3</v>
      </c>
    </row>
    <row r="1373" spans="2:3" ht="12.75">
      <c r="B1373" s="71">
        <v>1356</v>
      </c>
      <c r="C1373" s="72">
        <v>6</v>
      </c>
    </row>
    <row r="1374" spans="2:3" ht="12.75">
      <c r="B1374" s="71">
        <v>1357</v>
      </c>
      <c r="C1374" s="72">
        <v>4</v>
      </c>
    </row>
    <row r="1375" spans="2:3" ht="12.75">
      <c r="B1375" s="71">
        <v>1358</v>
      </c>
      <c r="C1375" s="72">
        <v>4</v>
      </c>
    </row>
    <row r="1376" spans="2:3" ht="12.75">
      <c r="B1376" s="71">
        <v>1359</v>
      </c>
      <c r="C1376" s="72">
        <v>5</v>
      </c>
    </row>
    <row r="1377" spans="2:3" ht="12.75">
      <c r="B1377" s="71">
        <v>1360</v>
      </c>
      <c r="C1377" s="72">
        <v>5</v>
      </c>
    </row>
    <row r="1378" spans="2:3" ht="12.75">
      <c r="B1378" s="71">
        <v>1361</v>
      </c>
      <c r="C1378" s="72">
        <v>5</v>
      </c>
    </row>
    <row r="1379" spans="2:3" ht="12.75">
      <c r="B1379" s="71">
        <v>1362</v>
      </c>
      <c r="C1379" s="72">
        <v>3</v>
      </c>
    </row>
    <row r="1380" spans="2:3" ht="12.75">
      <c r="B1380" s="71">
        <v>1363</v>
      </c>
      <c r="C1380" s="72">
        <v>7</v>
      </c>
    </row>
    <row r="1381" spans="2:3" ht="12.75">
      <c r="B1381" s="71">
        <v>1364</v>
      </c>
      <c r="C1381" s="72">
        <v>2</v>
      </c>
    </row>
    <row r="1382" spans="2:3" ht="12.75">
      <c r="B1382" s="71">
        <v>1365</v>
      </c>
      <c r="C1382" s="72">
        <v>7</v>
      </c>
    </row>
    <row r="1383" spans="2:3" ht="12.75">
      <c r="B1383" s="71">
        <v>1366</v>
      </c>
      <c r="C1383" s="72">
        <v>7</v>
      </c>
    </row>
    <row r="1384" spans="2:3" ht="12.75">
      <c r="B1384" s="71">
        <v>1367</v>
      </c>
      <c r="C1384" s="72">
        <v>3</v>
      </c>
    </row>
    <row r="1385" spans="2:3" ht="12.75">
      <c r="B1385" s="71">
        <v>1368</v>
      </c>
      <c r="C1385" s="72">
        <v>4</v>
      </c>
    </row>
    <row r="1386" spans="2:3" ht="12.75">
      <c r="B1386" s="71">
        <v>1369</v>
      </c>
      <c r="C1386" s="72">
        <v>7</v>
      </c>
    </row>
    <row r="1387" spans="2:3" ht="12.75">
      <c r="B1387" s="71">
        <v>1370</v>
      </c>
      <c r="C1387" s="72">
        <v>9</v>
      </c>
    </row>
    <row r="1388" spans="2:3" ht="12.75">
      <c r="B1388" s="71">
        <v>1371</v>
      </c>
      <c r="C1388" s="72">
        <v>5</v>
      </c>
    </row>
    <row r="1389" spans="2:3" ht="12.75">
      <c r="B1389" s="71">
        <v>1372</v>
      </c>
      <c r="C1389" s="72">
        <v>7</v>
      </c>
    </row>
    <row r="1390" spans="2:3" ht="12.75">
      <c r="B1390" s="71">
        <v>1373</v>
      </c>
      <c r="C1390" s="72">
        <v>7</v>
      </c>
    </row>
    <row r="1391" spans="2:3" ht="12.75">
      <c r="B1391" s="71">
        <v>1374</v>
      </c>
      <c r="C1391" s="72">
        <v>7</v>
      </c>
    </row>
    <row r="1392" spans="2:3" ht="12.75">
      <c r="B1392" s="71">
        <v>1375</v>
      </c>
      <c r="C1392" s="72">
        <v>5</v>
      </c>
    </row>
    <row r="1393" spans="2:3" ht="12.75">
      <c r="B1393" s="71">
        <v>1376</v>
      </c>
      <c r="C1393" s="72">
        <v>4</v>
      </c>
    </row>
    <row r="1394" spans="2:3" ht="12.75">
      <c r="B1394" s="71">
        <v>1377</v>
      </c>
      <c r="C1394" s="72">
        <v>3</v>
      </c>
    </row>
    <row r="1395" spans="2:3" ht="12.75">
      <c r="B1395" s="71">
        <v>1378</v>
      </c>
      <c r="C1395" s="72">
        <v>7</v>
      </c>
    </row>
    <row r="1396" spans="2:3" ht="12.75">
      <c r="B1396" s="71">
        <v>1379</v>
      </c>
      <c r="C1396" s="72">
        <v>2</v>
      </c>
    </row>
    <row r="1397" spans="2:3" ht="12.75">
      <c r="B1397" s="71">
        <v>1380</v>
      </c>
      <c r="C1397" s="72">
        <v>8</v>
      </c>
    </row>
    <row r="1398" spans="2:3" ht="12.75">
      <c r="B1398" s="71">
        <v>1381</v>
      </c>
      <c r="C1398" s="72">
        <v>4</v>
      </c>
    </row>
    <row r="1399" spans="2:3" ht="12.75">
      <c r="B1399" s="71">
        <v>1382</v>
      </c>
      <c r="C1399" s="72">
        <v>6</v>
      </c>
    </row>
    <row r="1400" spans="2:3" ht="12.75">
      <c r="B1400" s="71">
        <v>1383</v>
      </c>
      <c r="C1400" s="72">
        <v>2</v>
      </c>
    </row>
    <row r="1401" spans="2:3" ht="12.75">
      <c r="B1401" s="71">
        <v>1384</v>
      </c>
      <c r="C1401" s="72">
        <v>5</v>
      </c>
    </row>
    <row r="1402" spans="2:3" ht="12.75">
      <c r="B1402" s="71">
        <v>1385</v>
      </c>
      <c r="C1402" s="72">
        <v>5</v>
      </c>
    </row>
    <row r="1403" spans="2:3" ht="12.75">
      <c r="B1403" s="71">
        <v>1386</v>
      </c>
      <c r="C1403" s="72">
        <v>4</v>
      </c>
    </row>
    <row r="1404" spans="2:3" ht="12.75">
      <c r="B1404" s="71">
        <v>1387</v>
      </c>
      <c r="C1404" s="72">
        <v>5</v>
      </c>
    </row>
    <row r="1405" spans="2:3" ht="12.75">
      <c r="B1405" s="71">
        <v>1388</v>
      </c>
      <c r="C1405" s="72">
        <v>6</v>
      </c>
    </row>
    <row r="1406" spans="2:3" ht="12.75">
      <c r="B1406" s="71">
        <v>1389</v>
      </c>
      <c r="C1406" s="72">
        <v>10</v>
      </c>
    </row>
    <row r="1407" spans="2:3" ht="12.75">
      <c r="B1407" s="71">
        <v>1390</v>
      </c>
      <c r="C1407" s="72">
        <v>5</v>
      </c>
    </row>
    <row r="1408" spans="2:3" ht="12.75">
      <c r="B1408" s="71">
        <v>1391</v>
      </c>
      <c r="C1408" s="72">
        <v>6</v>
      </c>
    </row>
    <row r="1409" spans="2:3" ht="12.75">
      <c r="B1409" s="71">
        <v>1392</v>
      </c>
      <c r="C1409" s="72">
        <v>5</v>
      </c>
    </row>
    <row r="1410" spans="2:3" ht="12.75">
      <c r="B1410" s="71">
        <v>1393</v>
      </c>
      <c r="C1410" s="72">
        <v>6</v>
      </c>
    </row>
    <row r="1411" spans="2:3" ht="12.75">
      <c r="B1411" s="71">
        <v>1394</v>
      </c>
      <c r="C1411" s="72">
        <v>8</v>
      </c>
    </row>
    <row r="1412" spans="2:3" ht="12.75">
      <c r="B1412" s="71">
        <v>1395</v>
      </c>
      <c r="C1412" s="72">
        <v>3</v>
      </c>
    </row>
    <row r="1413" spans="2:3" ht="12.75">
      <c r="B1413" s="71">
        <v>1396</v>
      </c>
      <c r="C1413" s="72">
        <v>6</v>
      </c>
    </row>
    <row r="1414" spans="2:3" ht="12.75">
      <c r="B1414" s="71">
        <v>1397</v>
      </c>
      <c r="C1414" s="72">
        <v>6</v>
      </c>
    </row>
    <row r="1415" spans="2:3" ht="12.75">
      <c r="B1415" s="71">
        <v>1398</v>
      </c>
      <c r="C1415" s="72">
        <v>7</v>
      </c>
    </row>
    <row r="1416" spans="2:3" ht="12.75">
      <c r="B1416" s="71">
        <v>1399</v>
      </c>
      <c r="C1416" s="72">
        <v>6</v>
      </c>
    </row>
    <row r="1417" spans="2:3" ht="12.75">
      <c r="B1417" s="71">
        <v>1400</v>
      </c>
      <c r="C1417" s="72">
        <v>5</v>
      </c>
    </row>
    <row r="1418" spans="2:3" ht="12.75">
      <c r="B1418" s="71">
        <v>1401</v>
      </c>
      <c r="C1418" s="72">
        <v>7</v>
      </c>
    </row>
    <row r="1419" spans="2:3" ht="12.75">
      <c r="B1419" s="71">
        <v>1402</v>
      </c>
      <c r="C1419" s="72">
        <v>4</v>
      </c>
    </row>
    <row r="1420" spans="2:3" ht="12.75">
      <c r="B1420" s="71">
        <v>1403</v>
      </c>
      <c r="C1420" s="72">
        <v>7</v>
      </c>
    </row>
    <row r="1421" spans="2:3" ht="12.75">
      <c r="B1421" s="71">
        <v>1404</v>
      </c>
      <c r="C1421" s="72">
        <v>5</v>
      </c>
    </row>
    <row r="1422" spans="2:3" ht="12.75">
      <c r="B1422" s="71">
        <v>1405</v>
      </c>
      <c r="C1422" s="72">
        <v>3</v>
      </c>
    </row>
    <row r="1423" spans="2:3" ht="12.75">
      <c r="B1423" s="71">
        <v>1406</v>
      </c>
      <c r="C1423" s="72">
        <v>6</v>
      </c>
    </row>
    <row r="1424" spans="2:3" ht="12.75">
      <c r="B1424" s="71">
        <v>1407</v>
      </c>
      <c r="C1424" s="72">
        <v>4</v>
      </c>
    </row>
    <row r="1425" spans="2:3" ht="12.75">
      <c r="B1425" s="71">
        <v>1408</v>
      </c>
      <c r="C1425" s="72">
        <v>3</v>
      </c>
    </row>
    <row r="1426" spans="2:3" ht="12.75">
      <c r="B1426" s="71">
        <v>1409</v>
      </c>
      <c r="C1426" s="72">
        <v>2</v>
      </c>
    </row>
    <row r="1427" spans="2:3" ht="12.75">
      <c r="B1427" s="71">
        <v>1410</v>
      </c>
      <c r="C1427" s="72">
        <v>2</v>
      </c>
    </row>
    <row r="1428" spans="2:3" ht="12.75">
      <c r="B1428" s="71">
        <v>1411</v>
      </c>
      <c r="C1428" s="72">
        <v>7</v>
      </c>
    </row>
    <row r="1429" spans="2:3" ht="12.75">
      <c r="B1429" s="71">
        <v>1412</v>
      </c>
      <c r="C1429" s="72">
        <v>9</v>
      </c>
    </row>
    <row r="1430" spans="2:3" ht="12.75">
      <c r="B1430" s="71">
        <v>1413</v>
      </c>
      <c r="C1430" s="72">
        <v>1</v>
      </c>
    </row>
    <row r="1431" spans="2:3" ht="12.75">
      <c r="B1431" s="71">
        <v>1414</v>
      </c>
      <c r="C1431" s="72">
        <v>6</v>
      </c>
    </row>
    <row r="1432" spans="2:3" ht="12.75">
      <c r="B1432" s="71">
        <v>1415</v>
      </c>
      <c r="C1432" s="72">
        <v>6</v>
      </c>
    </row>
    <row r="1433" spans="2:3" ht="12.75">
      <c r="B1433" s="71">
        <v>1416</v>
      </c>
      <c r="C1433" s="72">
        <v>8</v>
      </c>
    </row>
    <row r="1434" spans="2:3" ht="12.75">
      <c r="B1434" s="71">
        <v>1417</v>
      </c>
      <c r="C1434" s="72">
        <v>5</v>
      </c>
    </row>
    <row r="1435" spans="2:3" ht="12.75">
      <c r="B1435" s="71">
        <v>1418</v>
      </c>
      <c r="C1435" s="72">
        <v>7</v>
      </c>
    </row>
    <row r="1436" spans="2:3" ht="12.75">
      <c r="B1436" s="71">
        <v>1419</v>
      </c>
      <c r="C1436" s="72">
        <v>3</v>
      </c>
    </row>
    <row r="1437" spans="2:3" ht="12.75">
      <c r="B1437" s="71">
        <v>1420</v>
      </c>
      <c r="C1437" s="72">
        <v>1</v>
      </c>
    </row>
    <row r="1438" spans="2:3" ht="12.75">
      <c r="B1438" s="71">
        <v>1421</v>
      </c>
      <c r="C1438" s="72">
        <v>4</v>
      </c>
    </row>
    <row r="1439" spans="2:3" ht="12.75">
      <c r="B1439" s="71">
        <v>1422</v>
      </c>
      <c r="C1439" s="72">
        <v>8</v>
      </c>
    </row>
    <row r="1440" spans="2:3" ht="12.75">
      <c r="B1440" s="71">
        <v>1423</v>
      </c>
      <c r="C1440" s="72">
        <v>5</v>
      </c>
    </row>
    <row r="1441" spans="2:3" ht="12.75">
      <c r="B1441" s="71">
        <v>1424</v>
      </c>
      <c r="C1441" s="72">
        <v>3</v>
      </c>
    </row>
    <row r="1442" spans="2:3" ht="12.75">
      <c r="B1442" s="71">
        <v>1425</v>
      </c>
      <c r="C1442" s="72">
        <v>6</v>
      </c>
    </row>
    <row r="1443" spans="2:3" ht="12.75">
      <c r="B1443" s="71">
        <v>1426</v>
      </c>
      <c r="C1443" s="72">
        <v>6</v>
      </c>
    </row>
    <row r="1444" spans="2:3" ht="12.75">
      <c r="B1444" s="71">
        <v>1427</v>
      </c>
      <c r="C1444" s="72">
        <v>6</v>
      </c>
    </row>
    <row r="1445" spans="2:3" ht="12.75">
      <c r="B1445" s="71">
        <v>1428</v>
      </c>
      <c r="C1445" s="72">
        <v>6</v>
      </c>
    </row>
    <row r="1446" spans="2:3" ht="12.75">
      <c r="B1446" s="71">
        <v>1429</v>
      </c>
      <c r="C1446" s="72">
        <v>5</v>
      </c>
    </row>
    <row r="1447" spans="2:3" ht="12.75">
      <c r="B1447" s="71">
        <v>1430</v>
      </c>
      <c r="C1447" s="72">
        <v>7</v>
      </c>
    </row>
    <row r="1448" spans="2:3" ht="12.75">
      <c r="B1448" s="71">
        <v>1431</v>
      </c>
      <c r="C1448" s="72">
        <v>4</v>
      </c>
    </row>
    <row r="1449" spans="2:3" ht="12.75">
      <c r="B1449" s="71">
        <v>1432</v>
      </c>
      <c r="C1449" s="72">
        <v>3</v>
      </c>
    </row>
    <row r="1450" spans="2:3" ht="12.75">
      <c r="B1450" s="71">
        <v>1433</v>
      </c>
      <c r="C1450" s="72">
        <v>2</v>
      </c>
    </row>
    <row r="1451" spans="2:3" ht="12.75">
      <c r="B1451" s="71">
        <v>1434</v>
      </c>
      <c r="C1451" s="72">
        <v>5</v>
      </c>
    </row>
    <row r="1452" spans="2:3" ht="12.75">
      <c r="B1452" s="71">
        <v>1435</v>
      </c>
      <c r="C1452" s="72">
        <v>9</v>
      </c>
    </row>
    <row r="1453" spans="2:3" ht="12.75">
      <c r="B1453" s="71">
        <v>1436</v>
      </c>
      <c r="C1453" s="72">
        <v>3</v>
      </c>
    </row>
    <row r="1454" spans="2:3" ht="12.75">
      <c r="B1454" s="71">
        <v>1437</v>
      </c>
      <c r="C1454" s="72">
        <v>5</v>
      </c>
    </row>
    <row r="1455" spans="2:3" ht="12.75">
      <c r="B1455" s="71">
        <v>1438</v>
      </c>
      <c r="C1455" s="72">
        <v>6</v>
      </c>
    </row>
    <row r="1456" spans="2:3" ht="12.75">
      <c r="B1456" s="71">
        <v>1439</v>
      </c>
      <c r="C1456" s="72">
        <v>3</v>
      </c>
    </row>
    <row r="1457" spans="2:3" ht="12.75">
      <c r="B1457" s="71">
        <v>1440</v>
      </c>
      <c r="C1457" s="72">
        <v>5</v>
      </c>
    </row>
    <row r="1458" spans="2:3" ht="12.75">
      <c r="B1458" s="71">
        <v>1441</v>
      </c>
      <c r="C1458" s="72">
        <v>6</v>
      </c>
    </row>
    <row r="1459" spans="2:3" ht="12.75">
      <c r="B1459" s="71">
        <v>1442</v>
      </c>
      <c r="C1459" s="72">
        <v>1</v>
      </c>
    </row>
    <row r="1460" spans="2:3" ht="12.75">
      <c r="B1460" s="71">
        <v>1443</v>
      </c>
      <c r="C1460" s="72">
        <v>6</v>
      </c>
    </row>
    <row r="1461" spans="2:3" ht="12.75">
      <c r="B1461" s="71">
        <v>1444</v>
      </c>
      <c r="C1461" s="72">
        <v>2</v>
      </c>
    </row>
    <row r="1462" spans="2:3" ht="12.75">
      <c r="B1462" s="71">
        <v>1445</v>
      </c>
      <c r="C1462" s="72">
        <v>4</v>
      </c>
    </row>
    <row r="1463" spans="2:3" ht="12.75">
      <c r="B1463" s="71">
        <v>1446</v>
      </c>
      <c r="C1463" s="72">
        <v>4</v>
      </c>
    </row>
    <row r="1464" spans="2:3" ht="12.75">
      <c r="B1464" s="71">
        <v>1447</v>
      </c>
      <c r="C1464" s="72">
        <v>9</v>
      </c>
    </row>
    <row r="1465" spans="2:3" ht="12.75">
      <c r="B1465" s="71">
        <v>1448</v>
      </c>
      <c r="C1465" s="72">
        <v>4</v>
      </c>
    </row>
    <row r="1466" spans="2:3" ht="12.75">
      <c r="B1466" s="71">
        <v>1449</v>
      </c>
      <c r="C1466" s="72">
        <v>2</v>
      </c>
    </row>
    <row r="1467" spans="2:3" ht="12.75">
      <c r="B1467" s="71">
        <v>1450</v>
      </c>
      <c r="C1467" s="72">
        <v>6</v>
      </c>
    </row>
    <row r="1468" spans="2:3" ht="12.75">
      <c r="B1468" s="71">
        <v>1451</v>
      </c>
      <c r="C1468" s="72">
        <v>9</v>
      </c>
    </row>
    <row r="1469" spans="2:3" ht="12.75">
      <c r="B1469" s="71">
        <v>1452</v>
      </c>
      <c r="C1469" s="72">
        <v>6</v>
      </c>
    </row>
    <row r="1470" spans="2:3" ht="12.75">
      <c r="B1470" s="71">
        <v>1453</v>
      </c>
      <c r="C1470" s="72">
        <v>5</v>
      </c>
    </row>
    <row r="1471" spans="2:3" ht="12.75">
      <c r="B1471" s="71">
        <v>1454</v>
      </c>
      <c r="C1471" s="72">
        <v>8</v>
      </c>
    </row>
    <row r="1472" spans="2:3" ht="12.75">
      <c r="B1472" s="71">
        <v>1455</v>
      </c>
      <c r="C1472" s="72">
        <v>6</v>
      </c>
    </row>
    <row r="1473" spans="2:3" ht="12.75">
      <c r="B1473" s="71">
        <v>1456</v>
      </c>
      <c r="C1473" s="72">
        <v>3</v>
      </c>
    </row>
    <row r="1474" spans="2:3" ht="12.75">
      <c r="B1474" s="71">
        <v>1457</v>
      </c>
      <c r="C1474" s="72">
        <v>7</v>
      </c>
    </row>
    <row r="1475" spans="2:3" ht="12.75">
      <c r="B1475" s="71">
        <v>1458</v>
      </c>
      <c r="C1475" s="72">
        <v>6</v>
      </c>
    </row>
    <row r="1476" spans="2:3" ht="12.75">
      <c r="B1476" s="71">
        <v>1459</v>
      </c>
      <c r="C1476" s="72">
        <v>1</v>
      </c>
    </row>
    <row r="1477" spans="2:3" ht="12.75">
      <c r="B1477" s="71">
        <v>1460</v>
      </c>
      <c r="C1477" s="72">
        <v>8</v>
      </c>
    </row>
    <row r="1478" spans="2:3" ht="12.75">
      <c r="B1478" s="71">
        <v>1461</v>
      </c>
      <c r="C1478" s="72">
        <v>4</v>
      </c>
    </row>
    <row r="1479" spans="2:3" ht="12.75">
      <c r="B1479" s="71">
        <v>1462</v>
      </c>
      <c r="C1479" s="72">
        <v>3</v>
      </c>
    </row>
    <row r="1480" spans="2:3" ht="12.75">
      <c r="B1480" s="71">
        <v>1463</v>
      </c>
      <c r="C1480" s="72">
        <v>7</v>
      </c>
    </row>
    <row r="1481" spans="2:3" ht="12.75">
      <c r="B1481" s="71">
        <v>1464</v>
      </c>
      <c r="C1481" s="72">
        <v>2</v>
      </c>
    </row>
    <row r="1482" spans="2:3" ht="12.75">
      <c r="B1482" s="71">
        <v>1465</v>
      </c>
      <c r="C1482" s="72">
        <v>3</v>
      </c>
    </row>
    <row r="1483" spans="2:3" ht="12.75">
      <c r="B1483" s="71">
        <v>1466</v>
      </c>
      <c r="C1483" s="72">
        <v>6</v>
      </c>
    </row>
    <row r="1484" spans="2:3" ht="12.75">
      <c r="B1484" s="71">
        <v>1467</v>
      </c>
      <c r="C1484" s="72">
        <v>4</v>
      </c>
    </row>
    <row r="1485" spans="2:3" ht="12.75">
      <c r="B1485" s="71">
        <v>1468</v>
      </c>
      <c r="C1485" s="72">
        <v>6</v>
      </c>
    </row>
    <row r="1486" spans="2:3" ht="12.75">
      <c r="B1486" s="71">
        <v>1469</v>
      </c>
      <c r="C1486" s="72">
        <v>4</v>
      </c>
    </row>
    <row r="1487" spans="2:3" ht="12.75">
      <c r="B1487" s="71">
        <v>1470</v>
      </c>
      <c r="C1487" s="72">
        <v>6</v>
      </c>
    </row>
    <row r="1488" spans="2:3" ht="12.75">
      <c r="B1488" s="71">
        <v>1471</v>
      </c>
      <c r="C1488" s="72">
        <v>5</v>
      </c>
    </row>
    <row r="1489" spans="2:3" ht="12.75">
      <c r="B1489" s="71">
        <v>1472</v>
      </c>
      <c r="C1489" s="72">
        <v>5</v>
      </c>
    </row>
    <row r="1490" spans="2:3" ht="12.75">
      <c r="B1490" s="71">
        <v>1473</v>
      </c>
      <c r="C1490" s="72">
        <v>7</v>
      </c>
    </row>
    <row r="1491" spans="2:3" ht="12.75">
      <c r="B1491" s="71">
        <v>1474</v>
      </c>
      <c r="C1491" s="72">
        <v>5</v>
      </c>
    </row>
    <row r="1492" spans="2:3" ht="12.75">
      <c r="B1492" s="71">
        <v>1475</v>
      </c>
      <c r="C1492" s="72">
        <v>6</v>
      </c>
    </row>
    <row r="1493" spans="2:3" ht="12.75">
      <c r="B1493" s="71">
        <v>1476</v>
      </c>
      <c r="C1493" s="72">
        <v>3</v>
      </c>
    </row>
    <row r="1494" spans="2:3" ht="12.75">
      <c r="B1494" s="71">
        <v>1477</v>
      </c>
      <c r="C1494" s="72">
        <v>8</v>
      </c>
    </row>
    <row r="1495" spans="2:3" ht="12.75">
      <c r="B1495" s="71">
        <v>1478</v>
      </c>
      <c r="C1495" s="72">
        <v>2</v>
      </c>
    </row>
    <row r="1496" spans="2:3" ht="12.75">
      <c r="B1496" s="71">
        <v>1479</v>
      </c>
      <c r="C1496" s="72">
        <v>6</v>
      </c>
    </row>
    <row r="1497" spans="2:3" ht="12.75">
      <c r="B1497" s="71">
        <v>1480</v>
      </c>
      <c r="C1497" s="72">
        <v>4</v>
      </c>
    </row>
    <row r="1498" spans="2:3" ht="12.75">
      <c r="B1498" s="71">
        <v>1481</v>
      </c>
      <c r="C1498" s="72">
        <v>8</v>
      </c>
    </row>
    <row r="1499" spans="2:3" ht="12.75">
      <c r="B1499" s="71">
        <v>1482</v>
      </c>
      <c r="C1499" s="72">
        <v>5</v>
      </c>
    </row>
    <row r="1500" spans="2:3" ht="12.75">
      <c r="B1500" s="71">
        <v>1483</v>
      </c>
      <c r="C1500" s="72">
        <v>4</v>
      </c>
    </row>
    <row r="1501" spans="2:3" ht="12.75">
      <c r="B1501" s="71">
        <v>1484</v>
      </c>
      <c r="C1501" s="72">
        <v>4</v>
      </c>
    </row>
    <row r="1502" spans="2:3" ht="12.75">
      <c r="B1502" s="71">
        <v>1485</v>
      </c>
      <c r="C1502" s="72">
        <v>4</v>
      </c>
    </row>
    <row r="1503" spans="2:3" ht="12.75">
      <c r="B1503" s="71">
        <v>1486</v>
      </c>
      <c r="C1503" s="72">
        <v>2</v>
      </c>
    </row>
    <row r="1504" spans="2:3" ht="12.75">
      <c r="B1504" s="71">
        <v>1487</v>
      </c>
      <c r="C1504" s="72">
        <v>2</v>
      </c>
    </row>
    <row r="1505" spans="2:3" ht="12.75">
      <c r="B1505" s="71">
        <v>1488</v>
      </c>
      <c r="C1505" s="72">
        <v>6</v>
      </c>
    </row>
    <row r="1506" spans="2:3" ht="12.75">
      <c r="B1506" s="71">
        <v>1489</v>
      </c>
      <c r="C1506" s="72">
        <v>4</v>
      </c>
    </row>
    <row r="1507" spans="2:3" ht="12.75">
      <c r="B1507" s="71">
        <v>1490</v>
      </c>
      <c r="C1507" s="72">
        <v>6</v>
      </c>
    </row>
    <row r="1508" spans="2:3" ht="12.75">
      <c r="B1508" s="71">
        <v>1491</v>
      </c>
      <c r="C1508" s="72">
        <v>4</v>
      </c>
    </row>
    <row r="1509" spans="2:3" ht="12.75">
      <c r="B1509" s="71">
        <v>1492</v>
      </c>
      <c r="C1509" s="72">
        <v>5</v>
      </c>
    </row>
    <row r="1510" spans="2:3" ht="12.75">
      <c r="B1510" s="71">
        <v>1493</v>
      </c>
      <c r="C1510" s="72">
        <v>9</v>
      </c>
    </row>
    <row r="1511" spans="2:3" ht="12.75">
      <c r="B1511" s="71">
        <v>1494</v>
      </c>
      <c r="C1511" s="72">
        <v>3</v>
      </c>
    </row>
    <row r="1512" spans="2:3" ht="12.75">
      <c r="B1512" s="71">
        <v>1495</v>
      </c>
      <c r="C1512" s="72">
        <v>2</v>
      </c>
    </row>
    <row r="1513" spans="2:3" ht="12.75">
      <c r="B1513" s="71">
        <v>1496</v>
      </c>
      <c r="C1513" s="72">
        <v>5</v>
      </c>
    </row>
    <row r="1514" spans="2:3" ht="12.75">
      <c r="B1514" s="71">
        <v>1497</v>
      </c>
      <c r="C1514" s="72">
        <v>4</v>
      </c>
    </row>
    <row r="1515" spans="2:3" ht="12.75">
      <c r="B1515" s="71">
        <v>1498</v>
      </c>
      <c r="C1515" s="72">
        <v>6</v>
      </c>
    </row>
    <row r="1516" spans="2:3" ht="12.75">
      <c r="B1516" s="71">
        <v>1499</v>
      </c>
      <c r="C1516" s="72">
        <v>3</v>
      </c>
    </row>
    <row r="1517" spans="2:3" ht="12.75">
      <c r="B1517" s="71">
        <v>1500</v>
      </c>
      <c r="C1517" s="72">
        <v>4</v>
      </c>
    </row>
    <row r="1518" spans="2:3" ht="12.75">
      <c r="B1518" s="71">
        <v>1501</v>
      </c>
      <c r="C1518" s="72">
        <v>3</v>
      </c>
    </row>
    <row r="1519" spans="2:3" ht="12.75">
      <c r="B1519" s="71">
        <v>1502</v>
      </c>
      <c r="C1519" s="72">
        <v>5</v>
      </c>
    </row>
    <row r="1520" spans="2:3" ht="12.75">
      <c r="B1520" s="71">
        <v>1503</v>
      </c>
      <c r="C1520" s="72">
        <v>4</v>
      </c>
    </row>
    <row r="1521" spans="2:3" ht="12.75">
      <c r="B1521" s="71">
        <v>1504</v>
      </c>
      <c r="C1521" s="72">
        <v>8</v>
      </c>
    </row>
    <row r="1522" spans="2:3" ht="12.75">
      <c r="B1522" s="71">
        <v>1505</v>
      </c>
      <c r="C1522" s="72">
        <v>8</v>
      </c>
    </row>
    <row r="1523" spans="2:3" ht="12.75">
      <c r="B1523" s="71">
        <v>1506</v>
      </c>
      <c r="C1523" s="72">
        <v>3</v>
      </c>
    </row>
    <row r="1524" spans="2:3" ht="12.75">
      <c r="B1524" s="71">
        <v>1507</v>
      </c>
      <c r="C1524" s="72">
        <v>4</v>
      </c>
    </row>
    <row r="1525" spans="2:3" ht="12.75">
      <c r="B1525" s="71">
        <v>1508</v>
      </c>
      <c r="C1525" s="72">
        <v>9</v>
      </c>
    </row>
    <row r="1526" spans="2:3" ht="12.75">
      <c r="B1526" s="71">
        <v>1509</v>
      </c>
      <c r="C1526" s="72">
        <v>3</v>
      </c>
    </row>
    <row r="1527" spans="2:3" ht="12.75">
      <c r="B1527" s="71">
        <v>1510</v>
      </c>
      <c r="C1527" s="72">
        <v>6</v>
      </c>
    </row>
    <row r="1528" spans="2:3" ht="12.75">
      <c r="B1528" s="71">
        <v>1511</v>
      </c>
      <c r="C1528" s="72">
        <v>4</v>
      </c>
    </row>
    <row r="1529" spans="2:3" ht="12.75">
      <c r="B1529" s="71">
        <v>1512</v>
      </c>
      <c r="C1529" s="72">
        <v>2</v>
      </c>
    </row>
    <row r="1530" spans="2:3" ht="12.75">
      <c r="B1530" s="71">
        <v>1513</v>
      </c>
      <c r="C1530" s="72">
        <v>6</v>
      </c>
    </row>
    <row r="1531" spans="2:3" ht="12.75">
      <c r="B1531" s="71">
        <v>1514</v>
      </c>
      <c r="C1531" s="72">
        <v>6</v>
      </c>
    </row>
    <row r="1532" spans="2:3" ht="12.75">
      <c r="B1532" s="71">
        <v>1515</v>
      </c>
      <c r="C1532" s="72">
        <v>10</v>
      </c>
    </row>
    <row r="1533" spans="2:3" ht="12.75">
      <c r="B1533" s="71">
        <v>1516</v>
      </c>
      <c r="C1533" s="72">
        <v>6</v>
      </c>
    </row>
    <row r="1534" spans="2:3" ht="12.75">
      <c r="B1534" s="71">
        <v>1517</v>
      </c>
      <c r="C1534" s="72">
        <v>8</v>
      </c>
    </row>
    <row r="1535" spans="2:3" ht="12.75">
      <c r="B1535" s="71">
        <v>1518</v>
      </c>
      <c r="C1535" s="72">
        <v>5</v>
      </c>
    </row>
    <row r="1536" spans="2:3" ht="12.75">
      <c r="B1536" s="71">
        <v>1519</v>
      </c>
      <c r="C1536" s="72">
        <v>8</v>
      </c>
    </row>
    <row r="1537" spans="2:3" ht="12.75">
      <c r="B1537" s="71">
        <v>1520</v>
      </c>
      <c r="C1537" s="72">
        <v>4</v>
      </c>
    </row>
    <row r="1538" spans="2:3" ht="12.75">
      <c r="B1538" s="71">
        <v>1521</v>
      </c>
      <c r="C1538" s="72">
        <v>2</v>
      </c>
    </row>
    <row r="1539" spans="2:3" ht="12.75">
      <c r="B1539" s="71">
        <v>1522</v>
      </c>
      <c r="C1539" s="72">
        <v>5</v>
      </c>
    </row>
    <row r="1540" spans="2:3" ht="12.75">
      <c r="B1540" s="71">
        <v>1523</v>
      </c>
      <c r="C1540" s="72">
        <v>7</v>
      </c>
    </row>
    <row r="1541" spans="2:3" ht="12.75">
      <c r="B1541" s="71">
        <v>1524</v>
      </c>
      <c r="C1541" s="72">
        <v>6</v>
      </c>
    </row>
    <row r="1542" spans="2:3" ht="12.75">
      <c r="B1542" s="71">
        <v>1525</v>
      </c>
      <c r="C1542" s="72">
        <v>3</v>
      </c>
    </row>
    <row r="1543" spans="2:3" ht="12.75">
      <c r="B1543" s="71">
        <v>1526</v>
      </c>
      <c r="C1543" s="72">
        <v>3</v>
      </c>
    </row>
    <row r="1544" spans="2:3" ht="12.75">
      <c r="B1544" s="71">
        <v>1527</v>
      </c>
      <c r="C1544" s="72">
        <v>4</v>
      </c>
    </row>
    <row r="1545" spans="2:3" ht="12.75">
      <c r="B1545" s="71">
        <v>1528</v>
      </c>
      <c r="C1545" s="72">
        <v>5</v>
      </c>
    </row>
    <row r="1546" spans="2:3" ht="12.75">
      <c r="B1546" s="71">
        <v>1529</v>
      </c>
      <c r="C1546" s="72">
        <v>4</v>
      </c>
    </row>
    <row r="1547" spans="2:3" ht="12.75">
      <c r="B1547" s="71">
        <v>1530</v>
      </c>
      <c r="C1547" s="72">
        <v>5</v>
      </c>
    </row>
    <row r="1548" spans="2:3" ht="12.75">
      <c r="B1548" s="71">
        <v>1531</v>
      </c>
      <c r="C1548" s="72">
        <v>5</v>
      </c>
    </row>
    <row r="1549" spans="2:3" ht="12.75">
      <c r="B1549" s="71">
        <v>1532</v>
      </c>
      <c r="C1549" s="72">
        <v>3</v>
      </c>
    </row>
    <row r="1550" spans="2:3" ht="12.75">
      <c r="B1550" s="71">
        <v>1533</v>
      </c>
      <c r="C1550" s="72">
        <v>7</v>
      </c>
    </row>
    <row r="1551" spans="2:3" ht="12.75">
      <c r="B1551" s="71">
        <v>1534</v>
      </c>
      <c r="C1551" s="72">
        <v>5</v>
      </c>
    </row>
    <row r="1552" spans="2:3" ht="12.75">
      <c r="B1552" s="71">
        <v>1535</v>
      </c>
      <c r="C1552" s="72">
        <v>3</v>
      </c>
    </row>
    <row r="1553" spans="2:3" ht="12.75">
      <c r="B1553" s="71">
        <v>1536</v>
      </c>
      <c r="C1553" s="72">
        <v>4</v>
      </c>
    </row>
    <row r="1554" spans="2:3" ht="12.75">
      <c r="B1554" s="71">
        <v>1537</v>
      </c>
      <c r="C1554" s="72">
        <v>8</v>
      </c>
    </row>
    <row r="1555" spans="2:3" ht="12.75">
      <c r="B1555" s="71">
        <v>1538</v>
      </c>
      <c r="C1555" s="72">
        <v>11</v>
      </c>
    </row>
    <row r="1556" spans="2:3" ht="12.75">
      <c r="B1556" s="71">
        <v>1539</v>
      </c>
      <c r="C1556" s="72">
        <v>6</v>
      </c>
    </row>
    <row r="1557" spans="2:3" ht="12.75">
      <c r="B1557" s="71">
        <v>1540</v>
      </c>
      <c r="C1557" s="72">
        <v>4</v>
      </c>
    </row>
    <row r="1558" spans="2:3" ht="12.75">
      <c r="B1558" s="71">
        <v>1541</v>
      </c>
      <c r="C1558" s="72">
        <v>2</v>
      </c>
    </row>
    <row r="1559" spans="2:3" ht="12.75">
      <c r="B1559" s="71">
        <v>1542</v>
      </c>
      <c r="C1559" s="72">
        <v>6</v>
      </c>
    </row>
    <row r="1560" spans="2:3" ht="12.75">
      <c r="B1560" s="71">
        <v>1543</v>
      </c>
      <c r="C1560" s="72">
        <v>6</v>
      </c>
    </row>
    <row r="1561" spans="2:3" ht="12.75">
      <c r="B1561" s="71">
        <v>1544</v>
      </c>
      <c r="C1561" s="72">
        <v>4</v>
      </c>
    </row>
    <row r="1562" spans="2:3" ht="12.75">
      <c r="B1562" s="71">
        <v>1545</v>
      </c>
      <c r="C1562" s="72">
        <v>0</v>
      </c>
    </row>
    <row r="1563" spans="2:3" ht="12.75">
      <c r="B1563" s="71">
        <v>1546</v>
      </c>
      <c r="C1563" s="72">
        <v>6</v>
      </c>
    </row>
    <row r="1564" spans="2:3" ht="12.75">
      <c r="B1564" s="71">
        <v>1547</v>
      </c>
      <c r="C1564" s="72">
        <v>4</v>
      </c>
    </row>
    <row r="1565" spans="2:3" ht="12.75">
      <c r="B1565" s="71">
        <v>1548</v>
      </c>
      <c r="C1565" s="72">
        <v>5</v>
      </c>
    </row>
    <row r="1566" spans="2:3" ht="12.75">
      <c r="B1566" s="71">
        <v>1549</v>
      </c>
      <c r="C1566" s="72">
        <v>4</v>
      </c>
    </row>
    <row r="1567" spans="2:3" ht="12.75">
      <c r="B1567" s="71">
        <v>1550</v>
      </c>
      <c r="C1567" s="72">
        <v>7</v>
      </c>
    </row>
    <row r="1568" spans="2:3" ht="12.75">
      <c r="B1568" s="71">
        <v>1551</v>
      </c>
      <c r="C1568" s="72">
        <v>8</v>
      </c>
    </row>
    <row r="1569" spans="2:3" ht="12.75">
      <c r="B1569" s="71">
        <v>1552</v>
      </c>
      <c r="C1569" s="72">
        <v>4</v>
      </c>
    </row>
    <row r="1570" spans="2:3" ht="12.75">
      <c r="B1570" s="71">
        <v>1553</v>
      </c>
      <c r="C1570" s="72">
        <v>7</v>
      </c>
    </row>
    <row r="1571" spans="2:3" ht="12.75">
      <c r="B1571" s="71">
        <v>1554</v>
      </c>
      <c r="C1571" s="72">
        <v>5</v>
      </c>
    </row>
    <row r="1572" spans="2:3" ht="12.75">
      <c r="B1572" s="71">
        <v>1555</v>
      </c>
      <c r="C1572" s="72">
        <v>2</v>
      </c>
    </row>
    <row r="1573" spans="2:3" ht="12.75">
      <c r="B1573" s="71">
        <v>1556</v>
      </c>
      <c r="C1573" s="72">
        <v>6</v>
      </c>
    </row>
    <row r="1574" spans="2:3" ht="12.75">
      <c r="B1574" s="71">
        <v>1557</v>
      </c>
      <c r="C1574" s="72">
        <v>0</v>
      </c>
    </row>
    <row r="1575" spans="2:3" ht="12.75">
      <c r="B1575" s="71">
        <v>1558</v>
      </c>
      <c r="C1575" s="72">
        <v>12</v>
      </c>
    </row>
    <row r="1576" spans="2:3" ht="12.75">
      <c r="B1576" s="71">
        <v>1559</v>
      </c>
      <c r="C1576" s="72">
        <v>7</v>
      </c>
    </row>
    <row r="1577" spans="2:3" ht="12.75">
      <c r="B1577" s="71">
        <v>1560</v>
      </c>
      <c r="C1577" s="72">
        <v>4</v>
      </c>
    </row>
    <row r="1578" spans="2:3" ht="12.75">
      <c r="B1578" s="71">
        <v>1561</v>
      </c>
      <c r="C1578" s="72">
        <v>6</v>
      </c>
    </row>
    <row r="1579" spans="2:3" ht="12.75">
      <c r="B1579" s="71">
        <v>1562</v>
      </c>
      <c r="C1579" s="72">
        <v>5</v>
      </c>
    </row>
    <row r="1580" spans="2:3" ht="12.75">
      <c r="B1580" s="71">
        <v>1563</v>
      </c>
      <c r="C1580" s="72">
        <v>9</v>
      </c>
    </row>
    <row r="1581" spans="2:3" ht="12.75">
      <c r="B1581" s="71">
        <v>1564</v>
      </c>
      <c r="C1581" s="72">
        <v>6</v>
      </c>
    </row>
    <row r="1582" spans="2:3" ht="12.75">
      <c r="B1582" s="71">
        <v>1565</v>
      </c>
      <c r="C1582" s="72">
        <v>4</v>
      </c>
    </row>
    <row r="1583" spans="2:3" ht="12.75">
      <c r="B1583" s="71">
        <v>1566</v>
      </c>
      <c r="C1583" s="72">
        <v>8</v>
      </c>
    </row>
    <row r="1584" spans="2:3" ht="12.75">
      <c r="B1584" s="71">
        <v>1567</v>
      </c>
      <c r="C1584" s="72">
        <v>5</v>
      </c>
    </row>
    <row r="1585" spans="2:3" ht="12.75">
      <c r="B1585" s="71">
        <v>1568</v>
      </c>
      <c r="C1585" s="72">
        <v>4</v>
      </c>
    </row>
    <row r="1586" spans="2:3" ht="12.75">
      <c r="B1586" s="71">
        <v>1569</v>
      </c>
      <c r="C1586" s="72">
        <v>3</v>
      </c>
    </row>
    <row r="1587" spans="2:3" ht="12.75">
      <c r="B1587" s="71">
        <v>1570</v>
      </c>
      <c r="C1587" s="72">
        <v>0</v>
      </c>
    </row>
    <row r="1588" spans="2:3" ht="12.75">
      <c r="B1588" s="71">
        <v>1571</v>
      </c>
      <c r="C1588" s="72">
        <v>8</v>
      </c>
    </row>
    <row r="1589" spans="2:3" ht="12.75">
      <c r="B1589" s="71">
        <v>1572</v>
      </c>
      <c r="C1589" s="72">
        <v>5</v>
      </c>
    </row>
    <row r="1590" spans="2:3" ht="12.75">
      <c r="B1590" s="71">
        <v>1573</v>
      </c>
      <c r="C1590" s="72">
        <v>2</v>
      </c>
    </row>
    <row r="1591" spans="2:3" ht="12.75">
      <c r="B1591" s="71">
        <v>1574</v>
      </c>
      <c r="C1591" s="72">
        <v>6</v>
      </c>
    </row>
    <row r="1592" spans="2:3" ht="12.75">
      <c r="B1592" s="71">
        <v>1575</v>
      </c>
      <c r="C1592" s="72">
        <v>4</v>
      </c>
    </row>
    <row r="1593" spans="2:3" ht="12.75">
      <c r="B1593" s="71">
        <v>1576</v>
      </c>
      <c r="C1593" s="72">
        <v>7</v>
      </c>
    </row>
    <row r="1594" spans="2:3" ht="12.75">
      <c r="B1594" s="71">
        <v>1577</v>
      </c>
      <c r="C1594" s="72">
        <v>5</v>
      </c>
    </row>
    <row r="1595" spans="2:3" ht="12.75">
      <c r="B1595" s="71">
        <v>1578</v>
      </c>
      <c r="C1595" s="72">
        <v>6</v>
      </c>
    </row>
    <row r="1596" spans="2:3" ht="12.75">
      <c r="B1596" s="71">
        <v>1579</v>
      </c>
      <c r="C1596" s="72">
        <v>3</v>
      </c>
    </row>
    <row r="1597" spans="2:3" ht="12.75">
      <c r="B1597" s="71">
        <v>1580</v>
      </c>
      <c r="C1597" s="72">
        <v>5</v>
      </c>
    </row>
    <row r="1598" spans="2:3" ht="12.75">
      <c r="B1598" s="71">
        <v>1581</v>
      </c>
      <c r="C1598" s="72">
        <v>4</v>
      </c>
    </row>
    <row r="1599" spans="2:3" ht="12.75">
      <c r="B1599" s="71">
        <v>1582</v>
      </c>
      <c r="C1599" s="72">
        <v>4</v>
      </c>
    </row>
    <row r="1600" spans="2:3" ht="12.75">
      <c r="B1600" s="71">
        <v>1583</v>
      </c>
      <c r="C1600" s="72">
        <v>6</v>
      </c>
    </row>
    <row r="1601" spans="2:3" ht="12.75">
      <c r="B1601" s="71">
        <v>1584</v>
      </c>
      <c r="C1601" s="72">
        <v>7</v>
      </c>
    </row>
    <row r="1602" spans="2:3" ht="12.75">
      <c r="B1602" s="71">
        <v>1585</v>
      </c>
      <c r="C1602" s="72">
        <v>6</v>
      </c>
    </row>
    <row r="1603" spans="2:3" ht="12.75">
      <c r="B1603" s="71">
        <v>1586</v>
      </c>
      <c r="C1603" s="72">
        <v>2</v>
      </c>
    </row>
    <row r="1604" spans="2:3" ht="12.75">
      <c r="B1604" s="71">
        <v>1587</v>
      </c>
      <c r="C1604" s="72">
        <v>3</v>
      </c>
    </row>
    <row r="1605" spans="2:3" ht="12.75">
      <c r="B1605" s="71">
        <v>1588</v>
      </c>
      <c r="C1605" s="72">
        <v>4</v>
      </c>
    </row>
    <row r="1606" spans="2:3" ht="12.75">
      <c r="B1606" s="71">
        <v>1589</v>
      </c>
      <c r="C1606" s="72">
        <v>9</v>
      </c>
    </row>
    <row r="1607" spans="2:3" ht="12.75">
      <c r="B1607" s="71">
        <v>1590</v>
      </c>
      <c r="C1607" s="72">
        <v>4</v>
      </c>
    </row>
    <row r="1608" spans="2:3" ht="12.75">
      <c r="B1608" s="71">
        <v>1591</v>
      </c>
      <c r="C1608" s="72">
        <v>2</v>
      </c>
    </row>
    <row r="1609" spans="2:3" ht="12.75">
      <c r="B1609" s="71">
        <v>1592</v>
      </c>
      <c r="C1609" s="72">
        <v>4</v>
      </c>
    </row>
    <row r="1610" spans="2:3" ht="12.75">
      <c r="B1610" s="71">
        <v>1593</v>
      </c>
      <c r="C1610" s="72">
        <v>8</v>
      </c>
    </row>
    <row r="1611" spans="2:3" ht="12.75">
      <c r="B1611" s="71">
        <v>1594</v>
      </c>
      <c r="C1611" s="72">
        <v>6</v>
      </c>
    </row>
    <row r="1612" spans="2:3" ht="12.75">
      <c r="B1612" s="71">
        <v>1595</v>
      </c>
      <c r="C1612" s="72">
        <v>4</v>
      </c>
    </row>
    <row r="1613" spans="2:3" ht="12.75">
      <c r="B1613" s="71">
        <v>1596</v>
      </c>
      <c r="C1613" s="72">
        <v>4</v>
      </c>
    </row>
    <row r="1614" spans="2:3" ht="12.75">
      <c r="B1614" s="71">
        <v>1597</v>
      </c>
      <c r="C1614" s="72">
        <v>7</v>
      </c>
    </row>
    <row r="1615" spans="2:3" ht="12.75">
      <c r="B1615" s="71">
        <v>1598</v>
      </c>
      <c r="C1615" s="72">
        <v>9</v>
      </c>
    </row>
    <row r="1616" spans="2:3" ht="12.75">
      <c r="B1616" s="71">
        <v>1599</v>
      </c>
      <c r="C1616" s="72">
        <v>7</v>
      </c>
    </row>
    <row r="1617" spans="2:3" ht="12.75">
      <c r="B1617" s="71">
        <v>1600</v>
      </c>
      <c r="C1617" s="72">
        <v>3</v>
      </c>
    </row>
    <row r="1618" spans="2:3" ht="12.75">
      <c r="B1618" s="71">
        <v>1601</v>
      </c>
      <c r="C1618" s="72">
        <v>7</v>
      </c>
    </row>
    <row r="1619" spans="2:3" ht="12.75">
      <c r="B1619" s="71">
        <v>1602</v>
      </c>
      <c r="C1619" s="72">
        <v>6</v>
      </c>
    </row>
    <row r="1620" spans="2:3" ht="12.75">
      <c r="B1620" s="71">
        <v>1603</v>
      </c>
      <c r="C1620" s="72">
        <v>7</v>
      </c>
    </row>
    <row r="1621" spans="2:3" ht="12.75">
      <c r="B1621" s="71">
        <v>1604</v>
      </c>
      <c r="C1621" s="72">
        <v>3</v>
      </c>
    </row>
    <row r="1622" spans="2:3" ht="12.75">
      <c r="B1622" s="71">
        <v>1605</v>
      </c>
      <c r="C1622" s="72">
        <v>7</v>
      </c>
    </row>
    <row r="1623" spans="2:3" ht="12.75">
      <c r="B1623" s="71">
        <v>1606</v>
      </c>
      <c r="C1623" s="72">
        <v>3</v>
      </c>
    </row>
    <row r="1624" spans="2:3" ht="12.75">
      <c r="B1624" s="71">
        <v>1607</v>
      </c>
      <c r="C1624" s="72">
        <v>9</v>
      </c>
    </row>
    <row r="1625" spans="2:3" ht="12.75">
      <c r="B1625" s="71">
        <v>1608</v>
      </c>
      <c r="C1625" s="72">
        <v>4</v>
      </c>
    </row>
    <row r="1626" spans="2:3" ht="12.75">
      <c r="B1626" s="71">
        <v>1609</v>
      </c>
      <c r="C1626" s="72">
        <v>6</v>
      </c>
    </row>
    <row r="1627" spans="2:3" ht="12.75">
      <c r="B1627" s="71">
        <v>1610</v>
      </c>
      <c r="C1627" s="72">
        <v>7</v>
      </c>
    </row>
    <row r="1628" spans="2:3" ht="12.75">
      <c r="B1628" s="71">
        <v>1611</v>
      </c>
      <c r="C1628" s="72">
        <v>4</v>
      </c>
    </row>
    <row r="1629" spans="2:3" ht="12.75">
      <c r="B1629" s="71">
        <v>1612</v>
      </c>
      <c r="C1629" s="72">
        <v>6</v>
      </c>
    </row>
    <row r="1630" spans="2:3" ht="12.75">
      <c r="B1630" s="71">
        <v>1613</v>
      </c>
      <c r="C1630" s="72">
        <v>7</v>
      </c>
    </row>
    <row r="1631" spans="2:3" ht="12.75">
      <c r="B1631" s="71">
        <v>1614</v>
      </c>
      <c r="C1631" s="72">
        <v>3</v>
      </c>
    </row>
    <row r="1632" spans="2:3" ht="12.75">
      <c r="B1632" s="71">
        <v>1615</v>
      </c>
      <c r="C1632" s="72">
        <v>6</v>
      </c>
    </row>
    <row r="1633" spans="2:3" ht="12.75">
      <c r="B1633" s="71">
        <v>1616</v>
      </c>
      <c r="C1633" s="72">
        <v>6</v>
      </c>
    </row>
    <row r="1634" spans="2:3" ht="12.75">
      <c r="B1634" s="71">
        <v>1617</v>
      </c>
      <c r="C1634" s="72">
        <v>4</v>
      </c>
    </row>
    <row r="1635" spans="2:3" ht="12.75">
      <c r="B1635" s="71">
        <v>1618</v>
      </c>
      <c r="C1635" s="72">
        <v>3</v>
      </c>
    </row>
    <row r="1636" spans="2:3" ht="12.75">
      <c r="B1636" s="71">
        <v>1619</v>
      </c>
      <c r="C1636" s="72">
        <v>3</v>
      </c>
    </row>
    <row r="1637" spans="2:3" ht="12.75">
      <c r="B1637" s="71">
        <v>1620</v>
      </c>
      <c r="C1637" s="72">
        <v>3</v>
      </c>
    </row>
    <row r="1638" spans="2:3" ht="12.75">
      <c r="B1638" s="71">
        <v>1621</v>
      </c>
      <c r="C1638" s="72">
        <v>8</v>
      </c>
    </row>
    <row r="1639" spans="2:3" ht="12.75">
      <c r="B1639" s="71">
        <v>1622</v>
      </c>
      <c r="C1639" s="72">
        <v>9</v>
      </c>
    </row>
    <row r="1640" spans="2:3" ht="12.75">
      <c r="B1640" s="71">
        <v>1623</v>
      </c>
      <c r="C1640" s="72">
        <v>4</v>
      </c>
    </row>
    <row r="1641" spans="2:3" ht="12.75">
      <c r="B1641" s="71">
        <v>1624</v>
      </c>
      <c r="C1641" s="72">
        <v>6</v>
      </c>
    </row>
    <row r="1642" spans="2:3" ht="12.75">
      <c r="B1642" s="71">
        <v>1625</v>
      </c>
      <c r="C1642" s="72">
        <v>4</v>
      </c>
    </row>
    <row r="1643" spans="2:3" ht="12.75">
      <c r="B1643" s="71">
        <v>1626</v>
      </c>
      <c r="C1643" s="72">
        <v>5</v>
      </c>
    </row>
    <row r="1644" spans="2:3" ht="12.75">
      <c r="B1644" s="71">
        <v>1627</v>
      </c>
      <c r="C1644" s="72">
        <v>1</v>
      </c>
    </row>
    <row r="1645" spans="2:3" ht="12.75">
      <c r="B1645" s="71">
        <v>1628</v>
      </c>
      <c r="C1645" s="72">
        <v>6</v>
      </c>
    </row>
    <row r="1646" spans="2:3" ht="12.75">
      <c r="B1646" s="71">
        <v>1629</v>
      </c>
      <c r="C1646" s="72">
        <v>4</v>
      </c>
    </row>
    <row r="1647" spans="2:3" ht="12.75">
      <c r="B1647" s="71">
        <v>1630</v>
      </c>
      <c r="C1647" s="72">
        <v>1</v>
      </c>
    </row>
    <row r="1648" spans="2:3" ht="12.75">
      <c r="B1648" s="71">
        <v>1631</v>
      </c>
      <c r="C1648" s="72">
        <v>5</v>
      </c>
    </row>
    <row r="1649" spans="2:3" ht="12.75">
      <c r="B1649" s="71">
        <v>1632</v>
      </c>
      <c r="C1649" s="72">
        <v>4</v>
      </c>
    </row>
    <row r="1650" spans="2:3" ht="12.75">
      <c r="B1650" s="71">
        <v>1633</v>
      </c>
      <c r="C1650" s="72">
        <v>3</v>
      </c>
    </row>
    <row r="1651" spans="2:3" ht="12.75">
      <c r="B1651" s="71">
        <v>1634</v>
      </c>
      <c r="C1651" s="72">
        <v>3</v>
      </c>
    </row>
    <row r="1652" spans="2:3" ht="12.75">
      <c r="B1652" s="71">
        <v>1635</v>
      </c>
      <c r="C1652" s="72">
        <v>8</v>
      </c>
    </row>
    <row r="1653" spans="2:3" ht="12.75">
      <c r="B1653" s="71">
        <v>1636</v>
      </c>
      <c r="C1653" s="72">
        <v>7</v>
      </c>
    </row>
    <row r="1654" spans="2:3" ht="12.75">
      <c r="B1654" s="71">
        <v>1637</v>
      </c>
      <c r="C1654" s="72">
        <v>3</v>
      </c>
    </row>
    <row r="1655" spans="2:3" ht="12.75">
      <c r="B1655" s="71">
        <v>1638</v>
      </c>
      <c r="C1655" s="72">
        <v>6</v>
      </c>
    </row>
    <row r="1656" spans="2:3" ht="12.75">
      <c r="B1656" s="71">
        <v>1639</v>
      </c>
      <c r="C1656" s="72">
        <v>5</v>
      </c>
    </row>
    <row r="1657" spans="2:3" ht="12.75">
      <c r="B1657" s="71">
        <v>1640</v>
      </c>
      <c r="C1657" s="72">
        <v>5</v>
      </c>
    </row>
    <row r="1658" spans="2:3" ht="12.75">
      <c r="B1658" s="71">
        <v>1641</v>
      </c>
      <c r="C1658" s="72">
        <v>9</v>
      </c>
    </row>
    <row r="1659" spans="2:3" ht="12.75">
      <c r="B1659" s="71">
        <v>1642</v>
      </c>
      <c r="C1659" s="72">
        <v>6</v>
      </c>
    </row>
    <row r="1660" spans="2:3" ht="12.75">
      <c r="B1660" s="71">
        <v>1643</v>
      </c>
      <c r="C1660" s="72">
        <v>5</v>
      </c>
    </row>
    <row r="1661" spans="2:3" ht="12.75">
      <c r="B1661" s="71">
        <v>1644</v>
      </c>
      <c r="C1661" s="72">
        <v>7</v>
      </c>
    </row>
    <row r="1662" spans="2:3" ht="12.75">
      <c r="B1662" s="71">
        <v>1645</v>
      </c>
      <c r="C1662" s="72">
        <v>5</v>
      </c>
    </row>
    <row r="1663" spans="2:3" ht="12.75">
      <c r="B1663" s="71">
        <v>1646</v>
      </c>
      <c r="C1663" s="72">
        <v>5</v>
      </c>
    </row>
    <row r="1664" spans="2:3" ht="12.75">
      <c r="B1664" s="71">
        <v>1647</v>
      </c>
      <c r="C1664" s="72">
        <v>3</v>
      </c>
    </row>
    <row r="1665" spans="2:3" ht="12.75">
      <c r="B1665" s="71">
        <v>1648</v>
      </c>
      <c r="C1665" s="72">
        <v>4</v>
      </c>
    </row>
    <row r="1666" spans="2:3" ht="12.75">
      <c r="B1666" s="71">
        <v>1649</v>
      </c>
      <c r="C1666" s="72">
        <v>2</v>
      </c>
    </row>
    <row r="1667" spans="2:3" ht="12.75">
      <c r="B1667" s="71">
        <v>1650</v>
      </c>
      <c r="C1667" s="72">
        <v>5</v>
      </c>
    </row>
    <row r="1668" spans="2:3" ht="12.75">
      <c r="B1668" s="71">
        <v>1651</v>
      </c>
      <c r="C1668" s="72">
        <v>3</v>
      </c>
    </row>
    <row r="1669" spans="2:3" ht="12.75">
      <c r="B1669" s="71">
        <v>1652</v>
      </c>
      <c r="C1669" s="72">
        <v>5</v>
      </c>
    </row>
    <row r="1670" spans="2:3" ht="12.75">
      <c r="B1670" s="71">
        <v>1653</v>
      </c>
      <c r="C1670" s="72">
        <v>7</v>
      </c>
    </row>
    <row r="1671" spans="2:3" ht="12.75">
      <c r="B1671" s="71">
        <v>1654</v>
      </c>
      <c r="C1671" s="72">
        <v>7</v>
      </c>
    </row>
    <row r="1672" spans="2:3" ht="12.75">
      <c r="B1672" s="71">
        <v>1655</v>
      </c>
      <c r="C1672" s="72">
        <v>6</v>
      </c>
    </row>
    <row r="1673" spans="2:3" ht="12.75">
      <c r="B1673" s="71">
        <v>1656</v>
      </c>
      <c r="C1673" s="72">
        <v>5</v>
      </c>
    </row>
    <row r="1674" spans="2:3" ht="12.75">
      <c r="B1674" s="71">
        <v>1657</v>
      </c>
      <c r="C1674" s="72">
        <v>4</v>
      </c>
    </row>
    <row r="1675" spans="2:3" ht="12.75">
      <c r="B1675" s="71">
        <v>1658</v>
      </c>
      <c r="C1675" s="72">
        <v>5</v>
      </c>
    </row>
    <row r="1676" spans="2:3" ht="12.75">
      <c r="B1676" s="71">
        <v>1659</v>
      </c>
      <c r="C1676" s="72">
        <v>4</v>
      </c>
    </row>
    <row r="1677" spans="2:3" ht="12.75">
      <c r="B1677" s="71">
        <v>1660</v>
      </c>
      <c r="C1677" s="72">
        <v>3</v>
      </c>
    </row>
    <row r="1678" spans="2:3" ht="12.75">
      <c r="B1678" s="71">
        <v>1661</v>
      </c>
      <c r="C1678" s="72">
        <v>6</v>
      </c>
    </row>
    <row r="1679" spans="2:3" ht="12.75">
      <c r="B1679" s="71">
        <v>1662</v>
      </c>
      <c r="C1679" s="72">
        <v>3</v>
      </c>
    </row>
    <row r="1680" spans="2:3" ht="12.75">
      <c r="B1680" s="71">
        <v>1663</v>
      </c>
      <c r="C1680" s="72">
        <v>5</v>
      </c>
    </row>
    <row r="1681" spans="2:3" ht="12.75">
      <c r="B1681" s="71">
        <v>1664</v>
      </c>
      <c r="C1681" s="72">
        <v>4</v>
      </c>
    </row>
    <row r="1682" spans="2:3" ht="12.75">
      <c r="B1682" s="71">
        <v>1665</v>
      </c>
      <c r="C1682" s="72">
        <v>2</v>
      </c>
    </row>
    <row r="1683" spans="2:3" ht="12.75">
      <c r="B1683" s="71">
        <v>1666</v>
      </c>
      <c r="C1683" s="72">
        <v>4</v>
      </c>
    </row>
    <row r="1684" spans="2:3" ht="12.75">
      <c r="B1684" s="71">
        <v>1667</v>
      </c>
      <c r="C1684" s="72">
        <v>1</v>
      </c>
    </row>
    <row r="1685" spans="2:3" ht="12.75">
      <c r="B1685" s="71">
        <v>1668</v>
      </c>
      <c r="C1685" s="72">
        <v>5</v>
      </c>
    </row>
    <row r="1686" spans="2:3" ht="12.75">
      <c r="B1686" s="71">
        <v>1669</v>
      </c>
      <c r="C1686" s="72">
        <v>7</v>
      </c>
    </row>
    <row r="1687" spans="2:3" ht="12.75">
      <c r="B1687" s="71">
        <v>1670</v>
      </c>
      <c r="C1687" s="72">
        <v>8</v>
      </c>
    </row>
    <row r="1688" spans="2:3" ht="12.75">
      <c r="B1688" s="71">
        <v>1671</v>
      </c>
      <c r="C1688" s="72">
        <v>6</v>
      </c>
    </row>
    <row r="1689" spans="2:3" ht="12.75">
      <c r="B1689" s="71">
        <v>1672</v>
      </c>
      <c r="C1689" s="72">
        <v>9</v>
      </c>
    </row>
    <row r="1690" spans="2:3" ht="12.75">
      <c r="B1690" s="71">
        <v>1673</v>
      </c>
      <c r="C1690" s="72">
        <v>2</v>
      </c>
    </row>
    <row r="1691" spans="2:3" ht="12.75">
      <c r="B1691" s="71">
        <v>1674</v>
      </c>
      <c r="C1691" s="72">
        <v>5</v>
      </c>
    </row>
    <row r="1692" spans="2:3" ht="12.75">
      <c r="B1692" s="71">
        <v>1675</v>
      </c>
      <c r="C1692" s="72">
        <v>3</v>
      </c>
    </row>
    <row r="1693" spans="2:3" ht="12.75">
      <c r="B1693" s="71">
        <v>1676</v>
      </c>
      <c r="C1693" s="72">
        <v>3</v>
      </c>
    </row>
    <row r="1694" spans="2:3" ht="12.75">
      <c r="B1694" s="71">
        <v>1677</v>
      </c>
      <c r="C1694" s="72">
        <v>5</v>
      </c>
    </row>
    <row r="1695" spans="2:3" ht="12.75">
      <c r="B1695" s="71">
        <v>1678</v>
      </c>
      <c r="C1695" s="72">
        <v>4</v>
      </c>
    </row>
    <row r="1696" spans="2:3" ht="12.75">
      <c r="B1696" s="71">
        <v>1679</v>
      </c>
      <c r="C1696" s="72">
        <v>6</v>
      </c>
    </row>
    <row r="1697" spans="2:3" ht="12.75">
      <c r="B1697" s="71">
        <v>1680</v>
      </c>
      <c r="C1697" s="72">
        <v>7</v>
      </c>
    </row>
    <row r="1698" spans="2:3" ht="12.75">
      <c r="B1698" s="71">
        <v>1681</v>
      </c>
      <c r="C1698" s="72">
        <v>3</v>
      </c>
    </row>
    <row r="1699" spans="2:3" ht="12.75">
      <c r="B1699" s="71">
        <v>1682</v>
      </c>
      <c r="C1699" s="72">
        <v>9</v>
      </c>
    </row>
    <row r="1700" spans="2:3" ht="12.75">
      <c r="B1700" s="71">
        <v>1683</v>
      </c>
      <c r="C1700" s="72">
        <v>8</v>
      </c>
    </row>
    <row r="1701" spans="2:3" ht="12.75">
      <c r="B1701" s="71">
        <v>1684</v>
      </c>
      <c r="C1701" s="72">
        <v>12</v>
      </c>
    </row>
    <row r="1702" spans="2:3" ht="12.75">
      <c r="B1702" s="71">
        <v>1685</v>
      </c>
      <c r="C1702" s="72">
        <v>6</v>
      </c>
    </row>
    <row r="1703" spans="2:3" ht="12.75">
      <c r="B1703" s="71">
        <v>1686</v>
      </c>
      <c r="C1703" s="72">
        <v>8</v>
      </c>
    </row>
    <row r="1704" spans="2:3" ht="12.75">
      <c r="B1704" s="71">
        <v>1687</v>
      </c>
      <c r="C1704" s="72">
        <v>5</v>
      </c>
    </row>
    <row r="1705" spans="2:3" ht="12.75">
      <c r="B1705" s="71">
        <v>1688</v>
      </c>
      <c r="C1705" s="72">
        <v>0</v>
      </c>
    </row>
    <row r="1706" spans="2:3" ht="12.75">
      <c r="B1706" s="71">
        <v>1689</v>
      </c>
      <c r="C1706" s="72">
        <v>4</v>
      </c>
    </row>
    <row r="1707" spans="2:3" ht="12.75">
      <c r="B1707" s="71">
        <v>1690</v>
      </c>
      <c r="C1707" s="72">
        <v>2</v>
      </c>
    </row>
    <row r="1708" spans="2:3" ht="12.75">
      <c r="B1708" s="71">
        <v>1691</v>
      </c>
      <c r="C1708" s="72">
        <v>8</v>
      </c>
    </row>
    <row r="1709" spans="2:3" ht="12.75">
      <c r="B1709" s="71">
        <v>1692</v>
      </c>
      <c r="C1709" s="72">
        <v>5</v>
      </c>
    </row>
    <row r="1710" spans="2:3" ht="12.75">
      <c r="B1710" s="71">
        <v>1693</v>
      </c>
      <c r="C1710" s="72">
        <v>3</v>
      </c>
    </row>
    <row r="1711" spans="2:3" ht="12.75">
      <c r="B1711" s="71">
        <v>1694</v>
      </c>
      <c r="C1711" s="72">
        <v>7</v>
      </c>
    </row>
    <row r="1712" spans="2:3" ht="12.75">
      <c r="B1712" s="71">
        <v>1695</v>
      </c>
      <c r="C1712" s="72">
        <v>6</v>
      </c>
    </row>
    <row r="1713" spans="2:3" ht="12.75">
      <c r="B1713" s="71">
        <v>1696</v>
      </c>
      <c r="C1713" s="72">
        <v>4</v>
      </c>
    </row>
    <row r="1714" spans="2:3" ht="12.75">
      <c r="B1714" s="71">
        <v>1697</v>
      </c>
      <c r="C1714" s="72">
        <v>7</v>
      </c>
    </row>
    <row r="1715" spans="2:3" ht="12.75">
      <c r="B1715" s="71">
        <v>1698</v>
      </c>
      <c r="C1715" s="72">
        <v>3</v>
      </c>
    </row>
    <row r="1716" spans="2:3" ht="12.75">
      <c r="B1716" s="71">
        <v>1699</v>
      </c>
      <c r="C1716" s="72">
        <v>2</v>
      </c>
    </row>
    <row r="1717" spans="2:3" ht="12.75">
      <c r="B1717" s="71">
        <v>1700</v>
      </c>
      <c r="C1717" s="72">
        <v>6</v>
      </c>
    </row>
    <row r="1718" spans="2:3" ht="12.75">
      <c r="B1718" s="71">
        <v>1701</v>
      </c>
      <c r="C1718" s="72">
        <v>10</v>
      </c>
    </row>
    <row r="1719" spans="2:3" ht="12.75">
      <c r="B1719" s="71">
        <v>1702</v>
      </c>
      <c r="C1719" s="72">
        <v>5</v>
      </c>
    </row>
    <row r="1720" spans="2:3" ht="12.75">
      <c r="B1720" s="71">
        <v>1703</v>
      </c>
      <c r="C1720" s="72">
        <v>3</v>
      </c>
    </row>
    <row r="1721" spans="2:3" ht="12.75">
      <c r="B1721" s="71">
        <v>1704</v>
      </c>
      <c r="C1721" s="72">
        <v>5</v>
      </c>
    </row>
    <row r="1722" spans="2:3" ht="12.75">
      <c r="B1722" s="71">
        <v>1705</v>
      </c>
      <c r="C1722" s="72">
        <v>8</v>
      </c>
    </row>
    <row r="1723" spans="2:3" ht="12.75">
      <c r="B1723" s="71">
        <v>1706</v>
      </c>
      <c r="C1723" s="72">
        <v>7</v>
      </c>
    </row>
    <row r="1724" spans="2:3" ht="12.75">
      <c r="B1724" s="71">
        <v>1707</v>
      </c>
      <c r="C1724" s="72">
        <v>5</v>
      </c>
    </row>
    <row r="1725" spans="2:3" ht="12.75">
      <c r="B1725" s="71">
        <v>1708</v>
      </c>
      <c r="C1725" s="72">
        <v>3</v>
      </c>
    </row>
    <row r="1726" spans="2:3" ht="12.75">
      <c r="B1726" s="71">
        <v>1709</v>
      </c>
      <c r="C1726" s="72">
        <v>1</v>
      </c>
    </row>
    <row r="1727" spans="2:3" ht="12.75">
      <c r="B1727" s="71">
        <v>1710</v>
      </c>
      <c r="C1727" s="72">
        <v>10</v>
      </c>
    </row>
    <row r="1728" spans="2:3" ht="12.75">
      <c r="B1728" s="71">
        <v>1711</v>
      </c>
      <c r="C1728" s="72">
        <v>3</v>
      </c>
    </row>
    <row r="1729" spans="2:3" ht="12.75">
      <c r="B1729" s="71">
        <v>1712</v>
      </c>
      <c r="C1729" s="72">
        <v>10</v>
      </c>
    </row>
    <row r="1730" spans="2:3" ht="12.75">
      <c r="B1730" s="71">
        <v>1713</v>
      </c>
      <c r="C1730" s="72">
        <v>5</v>
      </c>
    </row>
    <row r="1731" spans="2:3" ht="12.75">
      <c r="B1731" s="71">
        <v>1714</v>
      </c>
      <c r="C1731" s="72">
        <v>4</v>
      </c>
    </row>
    <row r="1732" spans="2:3" ht="12.75">
      <c r="B1732" s="71">
        <v>1715</v>
      </c>
      <c r="C1732" s="72">
        <v>9</v>
      </c>
    </row>
    <row r="1733" spans="2:3" ht="12.75">
      <c r="B1733" s="71">
        <v>1716</v>
      </c>
      <c r="C1733" s="72">
        <v>7</v>
      </c>
    </row>
    <row r="1734" spans="2:3" ht="12.75">
      <c r="B1734" s="71">
        <v>1717</v>
      </c>
      <c r="C1734" s="72">
        <v>3</v>
      </c>
    </row>
    <row r="1735" spans="2:3" ht="12.75">
      <c r="B1735" s="71">
        <v>1718</v>
      </c>
      <c r="C1735" s="72">
        <v>7</v>
      </c>
    </row>
    <row r="1736" spans="2:3" ht="12.75">
      <c r="B1736" s="71">
        <v>1719</v>
      </c>
      <c r="C1736" s="72">
        <v>3</v>
      </c>
    </row>
    <row r="1737" spans="2:3" ht="12.75">
      <c r="B1737" s="71">
        <v>1720</v>
      </c>
      <c r="C1737" s="72">
        <v>8</v>
      </c>
    </row>
    <row r="1738" spans="2:3" ht="12.75">
      <c r="B1738" s="71">
        <v>1721</v>
      </c>
      <c r="C1738" s="72">
        <v>5</v>
      </c>
    </row>
    <row r="1739" spans="2:3" ht="12.75">
      <c r="B1739" s="71">
        <v>1722</v>
      </c>
      <c r="C1739" s="72">
        <v>3</v>
      </c>
    </row>
    <row r="1740" spans="2:3" ht="12.75">
      <c r="B1740" s="71">
        <v>1723</v>
      </c>
      <c r="C1740" s="72">
        <v>6</v>
      </c>
    </row>
    <row r="1741" spans="2:3" ht="12.75">
      <c r="B1741" s="71">
        <v>1724</v>
      </c>
      <c r="C1741" s="72">
        <v>4</v>
      </c>
    </row>
    <row r="1742" spans="2:3" ht="12.75">
      <c r="B1742" s="71">
        <v>1725</v>
      </c>
      <c r="C1742" s="72">
        <v>5</v>
      </c>
    </row>
    <row r="1743" spans="2:3" ht="12.75">
      <c r="B1743" s="71">
        <v>1726</v>
      </c>
      <c r="C1743" s="72">
        <v>2</v>
      </c>
    </row>
    <row r="1744" spans="2:3" ht="12.75">
      <c r="B1744" s="71">
        <v>1727</v>
      </c>
      <c r="C1744" s="72">
        <v>7</v>
      </c>
    </row>
    <row r="1745" spans="2:3" ht="12.75">
      <c r="B1745" s="71">
        <v>1728</v>
      </c>
      <c r="C1745" s="72">
        <v>9</v>
      </c>
    </row>
    <row r="1746" spans="2:3" ht="12.75">
      <c r="B1746" s="71">
        <v>1729</v>
      </c>
      <c r="C1746" s="72">
        <v>5</v>
      </c>
    </row>
    <row r="1747" spans="2:3" ht="12.75">
      <c r="B1747" s="71">
        <v>1730</v>
      </c>
      <c r="C1747" s="72">
        <v>9</v>
      </c>
    </row>
    <row r="1748" spans="2:3" ht="12.75">
      <c r="B1748" s="71">
        <v>1731</v>
      </c>
      <c r="C1748" s="72">
        <v>6</v>
      </c>
    </row>
    <row r="1749" spans="2:3" ht="12.75">
      <c r="B1749" s="71">
        <v>1732</v>
      </c>
      <c r="C1749" s="72">
        <v>6</v>
      </c>
    </row>
    <row r="1750" spans="2:3" ht="12.75">
      <c r="B1750" s="71">
        <v>1733</v>
      </c>
      <c r="C1750" s="72">
        <v>4</v>
      </c>
    </row>
    <row r="1751" spans="2:3" ht="12.75">
      <c r="B1751" s="71">
        <v>1734</v>
      </c>
      <c r="C1751" s="72">
        <v>2</v>
      </c>
    </row>
    <row r="1752" spans="2:3" ht="12.75">
      <c r="B1752" s="71">
        <v>1735</v>
      </c>
      <c r="C1752" s="72">
        <v>5</v>
      </c>
    </row>
    <row r="1753" spans="2:3" ht="12.75">
      <c r="B1753" s="71">
        <v>1736</v>
      </c>
      <c r="C1753" s="72">
        <v>6</v>
      </c>
    </row>
    <row r="1754" spans="2:3" ht="12.75">
      <c r="B1754" s="71">
        <v>1737</v>
      </c>
      <c r="C1754" s="72">
        <v>5</v>
      </c>
    </row>
    <row r="1755" spans="2:3" ht="12.75">
      <c r="B1755" s="71">
        <v>1738</v>
      </c>
      <c r="C1755" s="72">
        <v>5</v>
      </c>
    </row>
    <row r="1756" spans="2:3" ht="12.75">
      <c r="B1756" s="71">
        <v>1739</v>
      </c>
      <c r="C1756" s="72">
        <v>4</v>
      </c>
    </row>
    <row r="1757" spans="2:3" ht="12.75">
      <c r="B1757" s="71">
        <v>1740</v>
      </c>
      <c r="C1757" s="72">
        <v>2</v>
      </c>
    </row>
    <row r="1758" spans="2:3" ht="12.75">
      <c r="B1758" s="71">
        <v>1741</v>
      </c>
      <c r="C1758" s="72">
        <v>5</v>
      </c>
    </row>
    <row r="1759" spans="2:3" ht="12.75">
      <c r="B1759" s="71">
        <v>1742</v>
      </c>
      <c r="C1759" s="72">
        <v>5</v>
      </c>
    </row>
    <row r="1760" spans="2:3" ht="12.75">
      <c r="B1760" s="71">
        <v>1743</v>
      </c>
      <c r="C1760" s="72">
        <v>9</v>
      </c>
    </row>
    <row r="1761" spans="2:3" ht="12.75">
      <c r="B1761" s="71">
        <v>1744</v>
      </c>
      <c r="C1761" s="72">
        <v>8</v>
      </c>
    </row>
    <row r="1762" spans="2:3" ht="12.75">
      <c r="B1762" s="71">
        <v>1745</v>
      </c>
      <c r="C1762" s="72">
        <v>2</v>
      </c>
    </row>
    <row r="1763" spans="2:3" ht="12.75">
      <c r="B1763" s="71">
        <v>1746</v>
      </c>
      <c r="C1763" s="72">
        <v>1</v>
      </c>
    </row>
    <row r="1764" spans="2:3" ht="12.75">
      <c r="B1764" s="71">
        <v>1747</v>
      </c>
      <c r="C1764" s="72">
        <v>4</v>
      </c>
    </row>
    <row r="1765" spans="2:3" ht="12.75">
      <c r="B1765" s="71">
        <v>1748</v>
      </c>
      <c r="C1765" s="72">
        <v>3</v>
      </c>
    </row>
    <row r="1766" spans="2:3" ht="12.75">
      <c r="B1766" s="71">
        <v>1749</v>
      </c>
      <c r="C1766" s="72">
        <v>6</v>
      </c>
    </row>
    <row r="1767" spans="2:3" ht="12.75">
      <c r="B1767" s="71">
        <v>1750</v>
      </c>
      <c r="C1767" s="72">
        <v>4</v>
      </c>
    </row>
    <row r="1768" spans="2:3" ht="12.75">
      <c r="B1768" s="71">
        <v>1751</v>
      </c>
      <c r="C1768" s="72">
        <v>5</v>
      </c>
    </row>
    <row r="1769" spans="2:3" ht="12.75">
      <c r="B1769" s="71">
        <v>1752</v>
      </c>
      <c r="C1769" s="72">
        <v>7</v>
      </c>
    </row>
    <row r="1770" spans="2:3" ht="12.75">
      <c r="B1770" s="71">
        <v>1753</v>
      </c>
      <c r="C1770" s="72">
        <v>4</v>
      </c>
    </row>
    <row r="1771" spans="2:3" ht="12.75">
      <c r="B1771" s="71">
        <v>1754</v>
      </c>
      <c r="C1771" s="72">
        <v>5</v>
      </c>
    </row>
    <row r="1772" spans="2:3" ht="12.75">
      <c r="B1772" s="71">
        <v>1755</v>
      </c>
      <c r="C1772" s="72">
        <v>6</v>
      </c>
    </row>
    <row r="1773" spans="2:3" ht="12.75">
      <c r="B1773" s="71">
        <v>1756</v>
      </c>
      <c r="C1773" s="72">
        <v>4</v>
      </c>
    </row>
    <row r="1774" spans="2:3" ht="12.75">
      <c r="B1774" s="71">
        <v>1757</v>
      </c>
      <c r="C1774" s="72">
        <v>6</v>
      </c>
    </row>
    <row r="1775" spans="2:3" ht="12.75">
      <c r="B1775" s="71">
        <v>1758</v>
      </c>
      <c r="C1775" s="72">
        <v>4</v>
      </c>
    </row>
    <row r="1776" spans="2:3" ht="12.75">
      <c r="B1776" s="71">
        <v>1759</v>
      </c>
      <c r="C1776" s="72">
        <v>4</v>
      </c>
    </row>
    <row r="1777" spans="2:3" ht="12.75">
      <c r="B1777" s="71">
        <v>1760</v>
      </c>
      <c r="C1777" s="72">
        <v>5</v>
      </c>
    </row>
    <row r="1778" spans="2:3" ht="12.75">
      <c r="B1778" s="71">
        <v>1761</v>
      </c>
      <c r="C1778" s="72">
        <v>2</v>
      </c>
    </row>
    <row r="1779" spans="2:3" ht="12.75">
      <c r="B1779" s="71">
        <v>1762</v>
      </c>
      <c r="C1779" s="72">
        <v>6</v>
      </c>
    </row>
    <row r="1780" spans="2:3" ht="12.75">
      <c r="B1780" s="71">
        <v>1763</v>
      </c>
      <c r="C1780" s="72">
        <v>6</v>
      </c>
    </row>
    <row r="1781" spans="2:3" ht="12.75">
      <c r="B1781" s="71">
        <v>1764</v>
      </c>
      <c r="C1781" s="72">
        <v>5</v>
      </c>
    </row>
    <row r="1782" spans="2:3" ht="12.75">
      <c r="B1782" s="71">
        <v>1765</v>
      </c>
      <c r="C1782" s="72">
        <v>2</v>
      </c>
    </row>
    <row r="1783" spans="2:3" ht="12.75">
      <c r="B1783" s="71">
        <v>1766</v>
      </c>
      <c r="C1783" s="72">
        <v>7</v>
      </c>
    </row>
    <row r="1784" spans="2:3" ht="12.75">
      <c r="B1784" s="71">
        <v>1767</v>
      </c>
      <c r="C1784" s="72">
        <v>6</v>
      </c>
    </row>
    <row r="1785" spans="2:3" ht="12.75">
      <c r="B1785" s="71">
        <v>1768</v>
      </c>
      <c r="C1785" s="72">
        <v>5</v>
      </c>
    </row>
    <row r="1786" spans="2:3" ht="12.75">
      <c r="B1786" s="71">
        <v>1769</v>
      </c>
      <c r="C1786" s="72">
        <v>6</v>
      </c>
    </row>
    <row r="1787" spans="2:3" ht="12.75">
      <c r="B1787" s="71">
        <v>1770</v>
      </c>
      <c r="C1787" s="72">
        <v>5</v>
      </c>
    </row>
    <row r="1788" spans="2:3" ht="12.75">
      <c r="B1788" s="71">
        <v>1771</v>
      </c>
      <c r="C1788" s="72">
        <v>3</v>
      </c>
    </row>
    <row r="1789" spans="2:3" ht="12.75">
      <c r="B1789" s="71">
        <v>1772</v>
      </c>
      <c r="C1789" s="72">
        <v>7</v>
      </c>
    </row>
    <row r="1790" spans="2:3" ht="12.75">
      <c r="B1790" s="71">
        <v>1773</v>
      </c>
      <c r="C1790" s="72">
        <v>10</v>
      </c>
    </row>
    <row r="1791" spans="2:3" ht="12.75">
      <c r="B1791" s="71">
        <v>1774</v>
      </c>
      <c r="C1791" s="72">
        <v>7</v>
      </c>
    </row>
    <row r="1792" spans="2:3" ht="12.75">
      <c r="B1792" s="71">
        <v>1775</v>
      </c>
      <c r="C1792" s="72">
        <v>5</v>
      </c>
    </row>
    <row r="1793" spans="2:3" ht="12.75">
      <c r="B1793" s="71">
        <v>1776</v>
      </c>
      <c r="C1793" s="72">
        <v>3</v>
      </c>
    </row>
    <row r="1794" spans="2:3" ht="12.75">
      <c r="B1794" s="71">
        <v>1777</v>
      </c>
      <c r="C1794" s="72">
        <v>4</v>
      </c>
    </row>
    <row r="1795" spans="2:3" ht="12.75">
      <c r="B1795" s="71">
        <v>1778</v>
      </c>
      <c r="C1795" s="72">
        <v>6</v>
      </c>
    </row>
    <row r="1796" spans="2:3" ht="12.75">
      <c r="B1796" s="71">
        <v>1779</v>
      </c>
      <c r="C1796" s="72">
        <v>2</v>
      </c>
    </row>
    <row r="1797" spans="2:3" ht="12.75">
      <c r="B1797" s="71">
        <v>1780</v>
      </c>
      <c r="C1797" s="72">
        <v>3</v>
      </c>
    </row>
    <row r="1798" spans="2:3" ht="12.75">
      <c r="B1798" s="71">
        <v>1781</v>
      </c>
      <c r="C1798" s="72">
        <v>4</v>
      </c>
    </row>
    <row r="1799" spans="2:3" ht="12.75">
      <c r="B1799" s="71">
        <v>1782</v>
      </c>
      <c r="C1799" s="72">
        <v>9</v>
      </c>
    </row>
    <row r="1800" spans="2:3" ht="12.75">
      <c r="B1800" s="71">
        <v>1783</v>
      </c>
      <c r="C1800" s="72">
        <v>5</v>
      </c>
    </row>
    <row r="1801" spans="2:3" ht="12.75">
      <c r="B1801" s="71">
        <v>1784</v>
      </c>
      <c r="C1801" s="72">
        <v>6</v>
      </c>
    </row>
    <row r="1802" spans="2:3" ht="12.75">
      <c r="B1802" s="71">
        <v>1785</v>
      </c>
      <c r="C1802" s="72">
        <v>5</v>
      </c>
    </row>
    <row r="1803" spans="2:3" ht="12.75">
      <c r="B1803" s="71">
        <v>1786</v>
      </c>
      <c r="C1803" s="72">
        <v>4</v>
      </c>
    </row>
    <row r="1804" spans="2:3" ht="12.75">
      <c r="B1804" s="71">
        <v>1787</v>
      </c>
      <c r="C1804" s="72">
        <v>5</v>
      </c>
    </row>
    <row r="1805" spans="2:3" ht="12.75">
      <c r="B1805" s="71">
        <v>1788</v>
      </c>
      <c r="C1805" s="72">
        <v>3</v>
      </c>
    </row>
    <row r="1806" spans="2:3" ht="12.75">
      <c r="B1806" s="71">
        <v>1789</v>
      </c>
      <c r="C1806" s="72">
        <v>6</v>
      </c>
    </row>
    <row r="1807" spans="2:3" ht="12.75">
      <c r="B1807" s="71">
        <v>1790</v>
      </c>
      <c r="C1807" s="72">
        <v>2</v>
      </c>
    </row>
    <row r="1808" spans="2:3" ht="12.75">
      <c r="B1808" s="71">
        <v>1791</v>
      </c>
      <c r="C1808" s="72">
        <v>9</v>
      </c>
    </row>
    <row r="1809" spans="2:3" ht="12.75">
      <c r="B1809" s="71">
        <v>1792</v>
      </c>
      <c r="C1809" s="72">
        <v>8</v>
      </c>
    </row>
    <row r="1810" spans="2:3" ht="12.75">
      <c r="B1810" s="71">
        <v>1793</v>
      </c>
      <c r="C1810" s="72">
        <v>4</v>
      </c>
    </row>
    <row r="1811" spans="2:3" ht="12.75">
      <c r="B1811" s="71">
        <v>1794</v>
      </c>
      <c r="C1811" s="72">
        <v>4</v>
      </c>
    </row>
    <row r="1812" spans="2:3" ht="12.75">
      <c r="B1812" s="71">
        <v>1795</v>
      </c>
      <c r="C1812" s="72">
        <v>2</v>
      </c>
    </row>
    <row r="1813" spans="2:3" ht="12.75">
      <c r="B1813" s="71">
        <v>1796</v>
      </c>
      <c r="C1813" s="72">
        <v>8</v>
      </c>
    </row>
    <row r="1814" spans="2:3" ht="12.75">
      <c r="B1814" s="71">
        <v>1797</v>
      </c>
      <c r="C1814" s="72">
        <v>4</v>
      </c>
    </row>
    <row r="1815" spans="2:3" ht="12.75">
      <c r="B1815" s="71">
        <v>1798</v>
      </c>
      <c r="C1815" s="72">
        <v>8</v>
      </c>
    </row>
    <row r="1816" spans="2:3" ht="12.75">
      <c r="B1816" s="71">
        <v>1799</v>
      </c>
      <c r="C1816" s="72">
        <v>8</v>
      </c>
    </row>
    <row r="1817" spans="2:3" ht="12.75">
      <c r="B1817" s="71">
        <v>1800</v>
      </c>
      <c r="C1817" s="72">
        <v>5</v>
      </c>
    </row>
    <row r="1818" spans="2:3" ht="12.75">
      <c r="B1818" s="71">
        <v>1801</v>
      </c>
      <c r="C1818" s="72">
        <v>5</v>
      </c>
    </row>
    <row r="1819" spans="2:3" ht="12.75">
      <c r="B1819" s="71">
        <v>1802</v>
      </c>
      <c r="C1819" s="72">
        <v>4</v>
      </c>
    </row>
    <row r="1820" spans="2:3" ht="12.75">
      <c r="B1820" s="71">
        <v>1803</v>
      </c>
      <c r="C1820" s="72">
        <v>6</v>
      </c>
    </row>
    <row r="1821" spans="2:3" ht="12.75">
      <c r="B1821" s="71">
        <v>1804</v>
      </c>
      <c r="C1821" s="72">
        <v>3</v>
      </c>
    </row>
    <row r="1822" spans="2:3" ht="12.75">
      <c r="B1822" s="71">
        <v>1805</v>
      </c>
      <c r="C1822" s="72">
        <v>7</v>
      </c>
    </row>
    <row r="1823" spans="2:3" ht="12.75">
      <c r="B1823" s="71">
        <v>1806</v>
      </c>
      <c r="C1823" s="72">
        <v>7</v>
      </c>
    </row>
    <row r="1824" spans="2:3" ht="12.75">
      <c r="B1824" s="71">
        <v>1807</v>
      </c>
      <c r="C1824" s="72">
        <v>9</v>
      </c>
    </row>
    <row r="1825" spans="2:3" ht="12.75">
      <c r="B1825" s="71">
        <v>1808</v>
      </c>
      <c r="C1825" s="72">
        <v>6</v>
      </c>
    </row>
    <row r="1826" spans="2:3" ht="12.75">
      <c r="B1826" s="71">
        <v>1809</v>
      </c>
      <c r="C1826" s="72">
        <v>6</v>
      </c>
    </row>
    <row r="1827" spans="2:3" ht="12.75">
      <c r="B1827" s="71">
        <v>1810</v>
      </c>
      <c r="C1827" s="72">
        <v>4</v>
      </c>
    </row>
    <row r="1828" spans="2:3" ht="12.75">
      <c r="B1828" s="71">
        <v>1811</v>
      </c>
      <c r="C1828" s="72">
        <v>5</v>
      </c>
    </row>
    <row r="1829" spans="2:3" ht="12.75">
      <c r="B1829" s="71">
        <v>1812</v>
      </c>
      <c r="C1829" s="72">
        <v>7</v>
      </c>
    </row>
    <row r="1830" spans="2:3" ht="12.75">
      <c r="B1830" s="71">
        <v>1813</v>
      </c>
      <c r="C1830" s="72">
        <v>5</v>
      </c>
    </row>
    <row r="1831" spans="2:3" ht="12.75">
      <c r="B1831" s="71">
        <v>1814</v>
      </c>
      <c r="C1831" s="72">
        <v>6</v>
      </c>
    </row>
    <row r="1832" spans="2:3" ht="12.75">
      <c r="B1832" s="71">
        <v>1815</v>
      </c>
      <c r="C1832" s="72">
        <v>6</v>
      </c>
    </row>
    <row r="1833" spans="2:3" ht="12.75">
      <c r="B1833" s="71">
        <v>1816</v>
      </c>
      <c r="C1833" s="72">
        <v>3</v>
      </c>
    </row>
    <row r="1834" spans="2:3" ht="12.75">
      <c r="B1834" s="71">
        <v>1817</v>
      </c>
      <c r="C1834" s="72">
        <v>3</v>
      </c>
    </row>
    <row r="1835" spans="2:3" ht="12.75">
      <c r="B1835" s="71">
        <v>1818</v>
      </c>
      <c r="C1835" s="72">
        <v>7</v>
      </c>
    </row>
    <row r="1836" spans="2:3" ht="12.75">
      <c r="B1836" s="71">
        <v>1819</v>
      </c>
      <c r="C1836" s="72">
        <v>3</v>
      </c>
    </row>
    <row r="1837" spans="2:3" ht="12.75">
      <c r="B1837" s="71">
        <v>1820</v>
      </c>
      <c r="C1837" s="72">
        <v>8</v>
      </c>
    </row>
    <row r="1838" spans="2:3" ht="12.75">
      <c r="B1838" s="71">
        <v>1821</v>
      </c>
      <c r="C1838" s="72">
        <v>8</v>
      </c>
    </row>
    <row r="1839" spans="2:3" ht="12.75">
      <c r="B1839" s="71">
        <v>1822</v>
      </c>
      <c r="C1839" s="72">
        <v>4</v>
      </c>
    </row>
    <row r="1840" spans="2:3" ht="12.75">
      <c r="B1840" s="71">
        <v>1823</v>
      </c>
      <c r="C1840" s="72">
        <v>7</v>
      </c>
    </row>
    <row r="1841" spans="2:3" ht="12.75">
      <c r="B1841" s="71">
        <v>1824</v>
      </c>
      <c r="C1841" s="72">
        <v>6</v>
      </c>
    </row>
    <row r="1842" spans="2:3" ht="12.75">
      <c r="B1842" s="71">
        <v>1825</v>
      </c>
      <c r="C1842" s="72">
        <v>8</v>
      </c>
    </row>
    <row r="1843" spans="2:3" ht="12.75">
      <c r="B1843" s="71">
        <v>1826</v>
      </c>
      <c r="C1843" s="72">
        <v>4</v>
      </c>
    </row>
    <row r="1844" spans="2:3" ht="12.75">
      <c r="B1844" s="71">
        <v>1827</v>
      </c>
      <c r="C1844" s="72">
        <v>6</v>
      </c>
    </row>
    <row r="1845" spans="2:3" ht="12.75">
      <c r="B1845" s="71">
        <v>1828</v>
      </c>
      <c r="C1845" s="72">
        <v>7</v>
      </c>
    </row>
    <row r="1846" spans="2:3" ht="12.75">
      <c r="B1846" s="71">
        <v>1829</v>
      </c>
      <c r="C1846" s="72">
        <v>3</v>
      </c>
    </row>
    <row r="1847" spans="2:3" ht="12.75">
      <c r="B1847" s="71">
        <v>1830</v>
      </c>
      <c r="C1847" s="72">
        <v>4</v>
      </c>
    </row>
    <row r="1848" spans="2:3" ht="12.75">
      <c r="B1848" s="71">
        <v>1831</v>
      </c>
      <c r="C1848" s="72">
        <v>8</v>
      </c>
    </row>
    <row r="1849" spans="2:3" ht="12.75">
      <c r="B1849" s="71">
        <v>1832</v>
      </c>
      <c r="C1849" s="72">
        <v>10</v>
      </c>
    </row>
    <row r="1850" spans="2:3" ht="12.75">
      <c r="B1850" s="71">
        <v>1833</v>
      </c>
      <c r="C1850" s="72">
        <v>6</v>
      </c>
    </row>
    <row r="1851" spans="2:3" ht="12.75">
      <c r="B1851" s="71">
        <v>1834</v>
      </c>
      <c r="C1851" s="72">
        <v>4</v>
      </c>
    </row>
    <row r="1852" spans="2:3" ht="12.75">
      <c r="B1852" s="71">
        <v>1835</v>
      </c>
      <c r="C1852" s="72">
        <v>5</v>
      </c>
    </row>
    <row r="1853" spans="2:3" ht="12.75">
      <c r="B1853" s="71">
        <v>1836</v>
      </c>
      <c r="C1853" s="72">
        <v>5</v>
      </c>
    </row>
    <row r="1854" spans="2:3" ht="12.75">
      <c r="B1854" s="71">
        <v>1837</v>
      </c>
      <c r="C1854" s="72">
        <v>6</v>
      </c>
    </row>
    <row r="1855" spans="2:3" ht="12.75">
      <c r="B1855" s="71">
        <v>1838</v>
      </c>
      <c r="C1855" s="72">
        <v>4</v>
      </c>
    </row>
    <row r="1856" spans="2:3" ht="12.75">
      <c r="B1856" s="71">
        <v>1839</v>
      </c>
      <c r="C1856" s="72">
        <v>6</v>
      </c>
    </row>
    <row r="1857" spans="2:3" ht="12.75">
      <c r="B1857" s="71">
        <v>1840</v>
      </c>
      <c r="C1857" s="72">
        <v>3</v>
      </c>
    </row>
    <row r="1858" spans="2:3" ht="12.75">
      <c r="B1858" s="71">
        <v>1841</v>
      </c>
      <c r="C1858" s="72">
        <v>4</v>
      </c>
    </row>
    <row r="1859" spans="2:3" ht="12.75">
      <c r="B1859" s="71">
        <v>1842</v>
      </c>
      <c r="C1859" s="72">
        <v>3</v>
      </c>
    </row>
    <row r="1860" spans="2:3" ht="12.75">
      <c r="B1860" s="71">
        <v>1843</v>
      </c>
      <c r="C1860" s="72">
        <v>5</v>
      </c>
    </row>
    <row r="1861" spans="2:3" ht="12.75">
      <c r="B1861" s="71">
        <v>1844</v>
      </c>
      <c r="C1861" s="72">
        <v>4</v>
      </c>
    </row>
    <row r="1862" spans="2:3" ht="12.75">
      <c r="B1862" s="71">
        <v>1845</v>
      </c>
      <c r="C1862" s="72">
        <v>4</v>
      </c>
    </row>
    <row r="1863" spans="2:3" ht="12.75">
      <c r="B1863" s="71">
        <v>1846</v>
      </c>
      <c r="C1863" s="72">
        <v>6</v>
      </c>
    </row>
    <row r="1864" spans="2:3" ht="12.75">
      <c r="B1864" s="71">
        <v>1847</v>
      </c>
      <c r="C1864" s="72">
        <v>6</v>
      </c>
    </row>
    <row r="1865" spans="2:3" ht="12.75">
      <c r="B1865" s="71">
        <v>1848</v>
      </c>
      <c r="C1865" s="72">
        <v>7</v>
      </c>
    </row>
    <row r="1866" spans="2:3" ht="12.75">
      <c r="B1866" s="71">
        <v>1849</v>
      </c>
      <c r="C1866" s="72">
        <v>7</v>
      </c>
    </row>
    <row r="1867" spans="2:3" ht="12.75">
      <c r="B1867" s="71">
        <v>1850</v>
      </c>
      <c r="C1867" s="72">
        <v>3</v>
      </c>
    </row>
    <row r="1868" spans="2:3" ht="12.75">
      <c r="B1868" s="71">
        <v>1851</v>
      </c>
      <c r="C1868" s="72">
        <v>8</v>
      </c>
    </row>
    <row r="1869" spans="2:3" ht="12.75">
      <c r="B1869" s="71">
        <v>1852</v>
      </c>
      <c r="C1869" s="72">
        <v>5</v>
      </c>
    </row>
    <row r="1870" spans="2:3" ht="12.75">
      <c r="B1870" s="71">
        <v>1853</v>
      </c>
      <c r="C1870" s="72">
        <v>6</v>
      </c>
    </row>
    <row r="1871" spans="2:3" ht="12.75">
      <c r="B1871" s="71">
        <v>1854</v>
      </c>
      <c r="C1871" s="72">
        <v>2</v>
      </c>
    </row>
    <row r="1872" spans="2:3" ht="12.75">
      <c r="B1872" s="71">
        <v>1855</v>
      </c>
      <c r="C1872" s="72">
        <v>7</v>
      </c>
    </row>
    <row r="1873" spans="2:3" ht="12.75">
      <c r="B1873" s="71">
        <v>1856</v>
      </c>
      <c r="C1873" s="72">
        <v>8</v>
      </c>
    </row>
    <row r="1874" spans="2:3" ht="12.75">
      <c r="B1874" s="71">
        <v>1857</v>
      </c>
      <c r="C1874" s="72">
        <v>6</v>
      </c>
    </row>
    <row r="1875" spans="2:3" ht="12.75">
      <c r="B1875" s="71">
        <v>1858</v>
      </c>
      <c r="C1875" s="72">
        <v>5</v>
      </c>
    </row>
    <row r="1876" spans="2:3" ht="12.75">
      <c r="B1876" s="71">
        <v>1859</v>
      </c>
      <c r="C1876" s="72">
        <v>4</v>
      </c>
    </row>
    <row r="1877" spans="2:3" ht="12.75">
      <c r="B1877" s="71">
        <v>1860</v>
      </c>
      <c r="C1877" s="72">
        <v>6</v>
      </c>
    </row>
    <row r="1878" spans="2:3" ht="12.75">
      <c r="B1878" s="71">
        <v>1861</v>
      </c>
      <c r="C1878" s="72">
        <v>9</v>
      </c>
    </row>
    <row r="1879" spans="2:3" ht="12.75">
      <c r="B1879" s="71">
        <v>1862</v>
      </c>
      <c r="C1879" s="72">
        <v>5</v>
      </c>
    </row>
    <row r="1880" spans="2:3" ht="12.75">
      <c r="B1880" s="71">
        <v>1863</v>
      </c>
      <c r="C1880" s="72">
        <v>6</v>
      </c>
    </row>
    <row r="1881" spans="2:3" ht="12.75">
      <c r="B1881" s="71">
        <v>1864</v>
      </c>
      <c r="C1881" s="72">
        <v>6</v>
      </c>
    </row>
    <row r="1882" spans="2:3" ht="12.75">
      <c r="B1882" s="71">
        <v>1865</v>
      </c>
      <c r="C1882" s="72">
        <v>10</v>
      </c>
    </row>
    <row r="1883" spans="2:3" ht="12.75">
      <c r="B1883" s="71">
        <v>1866</v>
      </c>
      <c r="C1883" s="72">
        <v>2</v>
      </c>
    </row>
    <row r="1884" spans="2:3" ht="12.75">
      <c r="B1884" s="71">
        <v>1867</v>
      </c>
      <c r="C1884" s="72">
        <v>6</v>
      </c>
    </row>
    <row r="1885" spans="2:3" ht="12.75">
      <c r="B1885" s="71">
        <v>1868</v>
      </c>
      <c r="C1885" s="72">
        <v>6</v>
      </c>
    </row>
    <row r="1886" spans="2:3" ht="12.75">
      <c r="B1886" s="71">
        <v>1869</v>
      </c>
      <c r="C1886" s="72">
        <v>8</v>
      </c>
    </row>
    <row r="1887" spans="2:3" ht="12.75">
      <c r="B1887" s="71">
        <v>1870</v>
      </c>
      <c r="C1887" s="72">
        <v>5</v>
      </c>
    </row>
    <row r="1888" spans="2:3" ht="12.75">
      <c r="B1888" s="71">
        <v>1871</v>
      </c>
      <c r="C1888" s="72">
        <v>4</v>
      </c>
    </row>
    <row r="1889" spans="2:3" ht="12.75">
      <c r="B1889" s="71">
        <v>1872</v>
      </c>
      <c r="C1889" s="72">
        <v>5</v>
      </c>
    </row>
    <row r="1890" spans="2:3" ht="12.75">
      <c r="B1890" s="71">
        <v>1873</v>
      </c>
      <c r="C1890" s="72">
        <v>8</v>
      </c>
    </row>
    <row r="1891" spans="2:3" ht="12.75">
      <c r="B1891" s="71">
        <v>1874</v>
      </c>
      <c r="C1891" s="72">
        <v>2</v>
      </c>
    </row>
    <row r="1892" spans="2:3" ht="12.75">
      <c r="B1892" s="71">
        <v>1875</v>
      </c>
      <c r="C1892" s="72">
        <v>2</v>
      </c>
    </row>
    <row r="1893" spans="2:3" ht="12.75">
      <c r="B1893" s="71">
        <v>1876</v>
      </c>
      <c r="C1893" s="72">
        <v>2</v>
      </c>
    </row>
    <row r="1894" spans="2:3" ht="12.75">
      <c r="B1894" s="71">
        <v>1877</v>
      </c>
      <c r="C1894" s="72">
        <v>5</v>
      </c>
    </row>
    <row r="1895" spans="2:3" ht="12.75">
      <c r="B1895" s="71">
        <v>1878</v>
      </c>
      <c r="C1895" s="72">
        <v>5</v>
      </c>
    </row>
    <row r="1896" spans="2:3" ht="12.75">
      <c r="B1896" s="71">
        <v>1879</v>
      </c>
      <c r="C1896" s="72">
        <v>4</v>
      </c>
    </row>
    <row r="1897" spans="2:3" ht="12.75">
      <c r="B1897" s="71">
        <v>1880</v>
      </c>
      <c r="C1897" s="72">
        <v>7</v>
      </c>
    </row>
    <row r="1898" spans="2:3" ht="12.75">
      <c r="B1898" s="71">
        <v>1881</v>
      </c>
      <c r="C1898" s="72">
        <v>5</v>
      </c>
    </row>
    <row r="1899" spans="2:3" ht="12.75">
      <c r="B1899" s="71">
        <v>1882</v>
      </c>
      <c r="C1899" s="72">
        <v>8</v>
      </c>
    </row>
    <row r="1900" spans="2:3" ht="12.75">
      <c r="B1900" s="71">
        <v>1883</v>
      </c>
      <c r="C1900" s="72">
        <v>5</v>
      </c>
    </row>
    <row r="1901" spans="2:3" ht="12.75">
      <c r="B1901" s="71">
        <v>1884</v>
      </c>
      <c r="C1901" s="72">
        <v>5</v>
      </c>
    </row>
    <row r="1902" spans="2:3" ht="12.75">
      <c r="B1902" s="71">
        <v>1885</v>
      </c>
      <c r="C1902" s="72">
        <v>7</v>
      </c>
    </row>
    <row r="1903" spans="2:3" ht="12.75">
      <c r="B1903" s="71">
        <v>1886</v>
      </c>
      <c r="C1903" s="72">
        <v>10</v>
      </c>
    </row>
    <row r="1904" spans="2:3" ht="12.75">
      <c r="B1904" s="71">
        <v>1887</v>
      </c>
      <c r="C1904" s="72">
        <v>5</v>
      </c>
    </row>
    <row r="1905" spans="2:3" ht="12.75">
      <c r="B1905" s="71">
        <v>1888</v>
      </c>
      <c r="C1905" s="72">
        <v>7</v>
      </c>
    </row>
    <row r="1906" spans="2:3" ht="12.75">
      <c r="B1906" s="71">
        <v>1889</v>
      </c>
      <c r="C1906" s="72">
        <v>2</v>
      </c>
    </row>
    <row r="1907" spans="2:3" ht="12.75">
      <c r="B1907" s="71">
        <v>1890</v>
      </c>
      <c r="C1907" s="72">
        <v>4</v>
      </c>
    </row>
    <row r="1908" spans="2:3" ht="12.75">
      <c r="B1908" s="71">
        <v>1891</v>
      </c>
      <c r="C1908" s="72">
        <v>6</v>
      </c>
    </row>
    <row r="1909" spans="2:3" ht="12.75">
      <c r="B1909" s="71">
        <v>1892</v>
      </c>
      <c r="C1909" s="72">
        <v>6</v>
      </c>
    </row>
    <row r="1910" spans="2:3" ht="12.75">
      <c r="B1910" s="71">
        <v>1893</v>
      </c>
      <c r="C1910" s="72">
        <v>8</v>
      </c>
    </row>
    <row r="1911" spans="2:3" ht="12.75">
      <c r="B1911" s="71">
        <v>1894</v>
      </c>
      <c r="C1911" s="72">
        <v>8</v>
      </c>
    </row>
    <row r="1912" spans="2:3" ht="12.75">
      <c r="B1912" s="71">
        <v>1895</v>
      </c>
      <c r="C1912" s="72">
        <v>7</v>
      </c>
    </row>
    <row r="1913" spans="2:3" ht="12.75">
      <c r="B1913" s="71">
        <v>1896</v>
      </c>
      <c r="C1913" s="72">
        <v>6</v>
      </c>
    </row>
    <row r="1914" spans="2:3" ht="12.75">
      <c r="B1914" s="71">
        <v>1897</v>
      </c>
      <c r="C1914" s="72">
        <v>5</v>
      </c>
    </row>
    <row r="1915" spans="2:3" ht="12.75">
      <c r="B1915" s="71">
        <v>1898</v>
      </c>
      <c r="C1915" s="72">
        <v>7</v>
      </c>
    </row>
    <row r="1916" spans="2:3" ht="12.75">
      <c r="B1916" s="71">
        <v>1899</v>
      </c>
      <c r="C1916" s="72">
        <v>4</v>
      </c>
    </row>
    <row r="1917" spans="2:3" ht="12.75">
      <c r="B1917" s="71">
        <v>1900</v>
      </c>
      <c r="C1917" s="72">
        <v>7</v>
      </c>
    </row>
    <row r="1918" spans="2:3" ht="12.75">
      <c r="B1918" s="71">
        <v>1901</v>
      </c>
      <c r="C1918" s="72">
        <v>8</v>
      </c>
    </row>
    <row r="1919" spans="2:3" ht="12.75">
      <c r="B1919" s="71">
        <v>1902</v>
      </c>
      <c r="C1919" s="72">
        <v>8</v>
      </c>
    </row>
    <row r="1920" spans="2:3" ht="12.75">
      <c r="B1920" s="71">
        <v>1903</v>
      </c>
      <c r="C1920" s="72">
        <v>4</v>
      </c>
    </row>
    <row r="1921" spans="2:3" ht="12.75">
      <c r="B1921" s="71">
        <v>1904</v>
      </c>
      <c r="C1921" s="72">
        <v>6</v>
      </c>
    </row>
    <row r="1922" spans="2:3" ht="12.75">
      <c r="B1922" s="71">
        <v>1905</v>
      </c>
      <c r="C1922" s="72">
        <v>9</v>
      </c>
    </row>
    <row r="1923" spans="2:3" ht="12.75">
      <c r="B1923" s="71">
        <v>1906</v>
      </c>
      <c r="C1923" s="72">
        <v>4</v>
      </c>
    </row>
    <row r="1924" spans="2:3" ht="12.75">
      <c r="B1924" s="71">
        <v>1907</v>
      </c>
      <c r="C1924" s="72">
        <v>7</v>
      </c>
    </row>
    <row r="1925" spans="2:3" ht="12.75">
      <c r="B1925" s="71">
        <v>1908</v>
      </c>
      <c r="C1925" s="72">
        <v>7</v>
      </c>
    </row>
    <row r="1926" spans="2:3" ht="12.75">
      <c r="B1926" s="71">
        <v>1909</v>
      </c>
      <c r="C1926" s="72">
        <v>5</v>
      </c>
    </row>
    <row r="1927" spans="2:3" ht="12.75">
      <c r="B1927" s="71">
        <v>1910</v>
      </c>
      <c r="C1927" s="72">
        <v>8</v>
      </c>
    </row>
    <row r="1928" spans="2:3" ht="12.75">
      <c r="B1928" s="71">
        <v>1911</v>
      </c>
      <c r="C1928" s="72">
        <v>7</v>
      </c>
    </row>
    <row r="1929" spans="2:3" ht="12.75">
      <c r="B1929" s="71">
        <v>1912</v>
      </c>
      <c r="C1929" s="72">
        <v>5</v>
      </c>
    </row>
    <row r="1930" spans="2:3" ht="12.75">
      <c r="B1930" s="71">
        <v>1913</v>
      </c>
      <c r="C1930" s="72">
        <v>8</v>
      </c>
    </row>
    <row r="1931" spans="2:3" ht="12.75">
      <c r="B1931" s="71">
        <v>1914</v>
      </c>
      <c r="C1931" s="72">
        <v>5</v>
      </c>
    </row>
    <row r="1932" spans="2:3" ht="12.75">
      <c r="B1932" s="71">
        <v>1915</v>
      </c>
      <c r="C1932" s="72">
        <v>7</v>
      </c>
    </row>
    <row r="1933" spans="2:3" ht="12.75">
      <c r="B1933" s="71">
        <v>1916</v>
      </c>
      <c r="C1933" s="72">
        <v>3</v>
      </c>
    </row>
    <row r="1934" spans="2:3" ht="12.75">
      <c r="B1934" s="71">
        <v>1917</v>
      </c>
      <c r="C1934" s="72">
        <v>4</v>
      </c>
    </row>
    <row r="1935" spans="2:3" ht="12.75">
      <c r="B1935" s="71">
        <v>1918</v>
      </c>
      <c r="C1935" s="72">
        <v>6</v>
      </c>
    </row>
    <row r="1936" spans="2:3" ht="12.75">
      <c r="B1936" s="71">
        <v>1919</v>
      </c>
      <c r="C1936" s="72">
        <v>5</v>
      </c>
    </row>
    <row r="1937" spans="2:3" ht="12.75">
      <c r="B1937" s="71">
        <v>1920</v>
      </c>
      <c r="C1937" s="72">
        <v>4</v>
      </c>
    </row>
    <row r="1938" spans="2:3" ht="12.75">
      <c r="B1938" s="71">
        <v>1921</v>
      </c>
      <c r="C1938" s="72">
        <v>5</v>
      </c>
    </row>
    <row r="1939" spans="2:3" ht="12.75">
      <c r="B1939" s="71">
        <v>1922</v>
      </c>
      <c r="C1939" s="72">
        <v>6</v>
      </c>
    </row>
    <row r="1940" spans="2:3" ht="12.75">
      <c r="B1940" s="71">
        <v>1923</v>
      </c>
      <c r="C1940" s="72">
        <v>6</v>
      </c>
    </row>
    <row r="1941" spans="2:3" ht="12.75">
      <c r="B1941" s="71">
        <v>1924</v>
      </c>
      <c r="C1941" s="72">
        <v>5</v>
      </c>
    </row>
    <row r="1942" spans="2:3" ht="12.75">
      <c r="B1942" s="71">
        <v>1925</v>
      </c>
      <c r="C1942" s="72">
        <v>6</v>
      </c>
    </row>
    <row r="1943" spans="2:3" ht="12.75">
      <c r="B1943" s="71">
        <v>1926</v>
      </c>
      <c r="C1943" s="72">
        <v>7</v>
      </c>
    </row>
    <row r="1944" spans="2:3" ht="12.75">
      <c r="B1944" s="71">
        <v>1927</v>
      </c>
      <c r="C1944" s="72">
        <v>8</v>
      </c>
    </row>
    <row r="1945" spans="2:3" ht="12.75">
      <c r="B1945" s="71">
        <v>1928</v>
      </c>
      <c r="C1945" s="72">
        <v>5</v>
      </c>
    </row>
    <row r="1946" spans="2:3" ht="12.75">
      <c r="B1946" s="71">
        <v>1929</v>
      </c>
      <c r="C1946" s="72">
        <v>4</v>
      </c>
    </row>
    <row r="1947" spans="2:3" ht="12.75">
      <c r="B1947" s="71">
        <v>1930</v>
      </c>
      <c r="C1947" s="72">
        <v>10</v>
      </c>
    </row>
    <row r="1948" spans="2:3" ht="12.75">
      <c r="B1948" s="71">
        <v>1931</v>
      </c>
      <c r="C1948" s="72">
        <v>8</v>
      </c>
    </row>
    <row r="1949" spans="2:3" ht="12.75">
      <c r="B1949" s="71">
        <v>1932</v>
      </c>
      <c r="C1949" s="72">
        <v>3</v>
      </c>
    </row>
    <row r="1950" spans="2:3" ht="12.75">
      <c r="B1950" s="71">
        <v>1933</v>
      </c>
      <c r="C1950" s="72">
        <v>3</v>
      </c>
    </row>
    <row r="1951" spans="2:3" ht="12.75">
      <c r="B1951" s="71">
        <v>1934</v>
      </c>
      <c r="C1951" s="72">
        <v>5</v>
      </c>
    </row>
    <row r="1952" spans="2:3" ht="12.75">
      <c r="B1952" s="71">
        <v>1935</v>
      </c>
      <c r="C1952" s="72">
        <v>5</v>
      </c>
    </row>
    <row r="1953" spans="2:3" ht="12.75">
      <c r="B1953" s="71">
        <v>1936</v>
      </c>
      <c r="C1953" s="72">
        <v>5</v>
      </c>
    </row>
    <row r="1954" spans="2:3" ht="12.75">
      <c r="B1954" s="71">
        <v>1937</v>
      </c>
      <c r="C1954" s="72">
        <v>6</v>
      </c>
    </row>
    <row r="1955" spans="2:3" ht="12.75">
      <c r="B1955" s="71">
        <v>1938</v>
      </c>
      <c r="C1955" s="72">
        <v>1</v>
      </c>
    </row>
    <row r="1956" spans="2:3" ht="12.75">
      <c r="B1956" s="71">
        <v>1939</v>
      </c>
      <c r="C1956" s="72">
        <v>3</v>
      </c>
    </row>
    <row r="1957" spans="2:3" ht="12.75">
      <c r="B1957" s="71">
        <v>1940</v>
      </c>
      <c r="C1957" s="72">
        <v>5</v>
      </c>
    </row>
    <row r="1958" spans="2:3" ht="12.75">
      <c r="B1958" s="71">
        <v>1941</v>
      </c>
      <c r="C1958" s="72">
        <v>3</v>
      </c>
    </row>
    <row r="1959" spans="2:3" ht="12.75">
      <c r="B1959" s="71">
        <v>1942</v>
      </c>
      <c r="C1959" s="72">
        <v>6</v>
      </c>
    </row>
    <row r="1960" spans="2:3" ht="12.75">
      <c r="B1960" s="71">
        <v>1943</v>
      </c>
      <c r="C1960" s="72">
        <v>3</v>
      </c>
    </row>
    <row r="1961" spans="2:3" ht="12.75">
      <c r="B1961" s="71">
        <v>1944</v>
      </c>
      <c r="C1961" s="72">
        <v>4</v>
      </c>
    </row>
    <row r="1962" spans="2:3" ht="12.75">
      <c r="B1962" s="71">
        <v>1945</v>
      </c>
      <c r="C1962" s="72">
        <v>2</v>
      </c>
    </row>
    <row r="1963" spans="2:3" ht="12.75">
      <c r="B1963" s="71">
        <v>1946</v>
      </c>
      <c r="C1963" s="72">
        <v>7</v>
      </c>
    </row>
    <row r="1964" spans="2:3" ht="12.75">
      <c r="B1964" s="71">
        <v>1947</v>
      </c>
      <c r="C1964" s="72">
        <v>5</v>
      </c>
    </row>
    <row r="1965" spans="2:3" ht="12.75">
      <c r="B1965" s="71">
        <v>1948</v>
      </c>
      <c r="C1965" s="72">
        <v>6</v>
      </c>
    </row>
    <row r="1966" spans="2:3" ht="12.75">
      <c r="B1966" s="71">
        <v>1949</v>
      </c>
      <c r="C1966" s="72">
        <v>8</v>
      </c>
    </row>
    <row r="1967" spans="2:3" ht="12.75">
      <c r="B1967" s="71">
        <v>1950</v>
      </c>
      <c r="C1967" s="72">
        <v>4</v>
      </c>
    </row>
    <row r="1968" spans="2:3" ht="12.75">
      <c r="B1968" s="71">
        <v>1951</v>
      </c>
      <c r="C1968" s="72">
        <v>5</v>
      </c>
    </row>
    <row r="1969" spans="2:3" ht="12.75">
      <c r="B1969" s="71">
        <v>1952</v>
      </c>
      <c r="C1969" s="72">
        <v>2</v>
      </c>
    </row>
    <row r="1970" spans="2:3" ht="12.75">
      <c r="B1970" s="71">
        <v>1953</v>
      </c>
      <c r="C1970" s="72">
        <v>2</v>
      </c>
    </row>
    <row r="1971" spans="2:3" ht="12.75">
      <c r="B1971" s="71">
        <v>1954</v>
      </c>
      <c r="C1971" s="72">
        <v>5</v>
      </c>
    </row>
    <row r="1972" spans="2:3" ht="12.75">
      <c r="B1972" s="71">
        <v>1955</v>
      </c>
      <c r="C1972" s="72">
        <v>3</v>
      </c>
    </row>
    <row r="1973" spans="2:3" ht="12.75">
      <c r="B1973" s="71">
        <v>1956</v>
      </c>
      <c r="C1973" s="72">
        <v>3</v>
      </c>
    </row>
    <row r="1974" spans="2:3" ht="12.75">
      <c r="B1974" s="71">
        <v>1957</v>
      </c>
      <c r="C1974" s="72">
        <v>3</v>
      </c>
    </row>
    <row r="1975" spans="2:3" ht="12.75">
      <c r="B1975" s="71">
        <v>1958</v>
      </c>
      <c r="C1975" s="72">
        <v>5</v>
      </c>
    </row>
    <row r="1976" spans="2:3" ht="12.75">
      <c r="B1976" s="71">
        <v>1959</v>
      </c>
      <c r="C1976" s="72">
        <v>4</v>
      </c>
    </row>
    <row r="1977" spans="2:3" ht="12.75">
      <c r="B1977" s="71">
        <v>1960</v>
      </c>
      <c r="C1977" s="72">
        <v>5</v>
      </c>
    </row>
    <row r="1978" spans="2:3" ht="12.75">
      <c r="B1978" s="71">
        <v>1961</v>
      </c>
      <c r="C1978" s="72">
        <v>5</v>
      </c>
    </row>
    <row r="1979" spans="2:3" ht="12.75">
      <c r="B1979" s="71">
        <v>1962</v>
      </c>
      <c r="C1979" s="72">
        <v>7</v>
      </c>
    </row>
    <row r="1980" spans="2:3" ht="12.75">
      <c r="B1980" s="71">
        <v>1963</v>
      </c>
      <c r="C1980" s="72">
        <v>2</v>
      </c>
    </row>
    <row r="1981" spans="2:3" ht="12.75">
      <c r="B1981" s="71">
        <v>1964</v>
      </c>
      <c r="C1981" s="72">
        <v>5</v>
      </c>
    </row>
    <row r="1982" spans="2:3" ht="12.75">
      <c r="B1982" s="71">
        <v>1965</v>
      </c>
      <c r="C1982" s="72">
        <v>7</v>
      </c>
    </row>
    <row r="1983" spans="2:3" ht="12.75">
      <c r="B1983" s="71">
        <v>1966</v>
      </c>
      <c r="C1983" s="72">
        <v>9</v>
      </c>
    </row>
    <row r="1984" spans="2:3" ht="12.75">
      <c r="B1984" s="71">
        <v>1967</v>
      </c>
      <c r="C1984" s="72">
        <v>10</v>
      </c>
    </row>
    <row r="1985" spans="2:3" ht="12.75">
      <c r="B1985" s="71">
        <v>1968</v>
      </c>
      <c r="C1985" s="72">
        <v>6</v>
      </c>
    </row>
    <row r="1986" spans="2:3" ht="12.75">
      <c r="B1986" s="71">
        <v>1969</v>
      </c>
      <c r="C1986" s="72">
        <v>5</v>
      </c>
    </row>
    <row r="1987" spans="2:3" ht="12.75">
      <c r="B1987" s="71">
        <v>1970</v>
      </c>
      <c r="C1987" s="72">
        <v>7</v>
      </c>
    </row>
    <row r="1988" spans="2:3" ht="12.75">
      <c r="B1988" s="71">
        <v>1971</v>
      </c>
      <c r="C1988" s="72">
        <v>5</v>
      </c>
    </row>
    <row r="1989" spans="2:3" ht="12.75">
      <c r="B1989" s="71">
        <v>1972</v>
      </c>
      <c r="C1989" s="72">
        <v>3</v>
      </c>
    </row>
    <row r="1990" spans="2:3" ht="12.75">
      <c r="B1990" s="71">
        <v>1973</v>
      </c>
      <c r="C1990" s="72">
        <v>4</v>
      </c>
    </row>
    <row r="1991" spans="2:3" ht="12.75">
      <c r="B1991" s="71">
        <v>1974</v>
      </c>
      <c r="C1991" s="72">
        <v>5</v>
      </c>
    </row>
    <row r="1992" spans="2:3" ht="12.75">
      <c r="B1992" s="71">
        <v>1975</v>
      </c>
      <c r="C1992" s="72">
        <v>5</v>
      </c>
    </row>
    <row r="1993" spans="2:3" ht="12.75">
      <c r="B1993" s="71">
        <v>1976</v>
      </c>
      <c r="C1993" s="72">
        <v>6</v>
      </c>
    </row>
    <row r="1994" spans="2:3" ht="12.75">
      <c r="B1994" s="71">
        <v>1977</v>
      </c>
      <c r="C1994" s="72">
        <v>8</v>
      </c>
    </row>
    <row r="1995" spans="2:3" ht="12.75">
      <c r="B1995" s="71">
        <v>1978</v>
      </c>
      <c r="C1995" s="72">
        <v>5</v>
      </c>
    </row>
    <row r="1996" spans="2:3" ht="12.75">
      <c r="B1996" s="71">
        <v>1979</v>
      </c>
      <c r="C1996" s="72">
        <v>6</v>
      </c>
    </row>
    <row r="1997" spans="2:3" ht="12.75">
      <c r="B1997" s="71">
        <v>1980</v>
      </c>
      <c r="C1997" s="72">
        <v>3</v>
      </c>
    </row>
    <row r="1998" spans="2:3" ht="12.75">
      <c r="B1998" s="71">
        <v>1981</v>
      </c>
      <c r="C1998" s="72">
        <v>8</v>
      </c>
    </row>
    <row r="1999" spans="2:3" ht="12.75">
      <c r="B1999" s="71">
        <v>1982</v>
      </c>
      <c r="C1999" s="72">
        <v>2</v>
      </c>
    </row>
    <row r="2000" spans="2:3" ht="12.75">
      <c r="B2000" s="71">
        <v>1983</v>
      </c>
      <c r="C2000" s="72">
        <v>5</v>
      </c>
    </row>
    <row r="2001" spans="2:3" ht="12.75">
      <c r="B2001" s="71">
        <v>1984</v>
      </c>
      <c r="C2001" s="72">
        <v>5</v>
      </c>
    </row>
    <row r="2002" spans="2:3" ht="12.75">
      <c r="B2002" s="71">
        <v>1985</v>
      </c>
      <c r="C2002" s="72">
        <v>5</v>
      </c>
    </row>
    <row r="2003" spans="2:3" ht="12.75">
      <c r="B2003" s="71">
        <v>1986</v>
      </c>
      <c r="C2003" s="72">
        <v>5</v>
      </c>
    </row>
    <row r="2004" spans="2:3" ht="12.75">
      <c r="B2004" s="71">
        <v>1987</v>
      </c>
      <c r="C2004" s="72">
        <v>3</v>
      </c>
    </row>
    <row r="2005" spans="2:3" ht="12.75">
      <c r="B2005" s="71">
        <v>1988</v>
      </c>
      <c r="C2005" s="72">
        <v>8</v>
      </c>
    </row>
    <row r="2006" spans="2:3" ht="12.75">
      <c r="B2006" s="71">
        <v>1989</v>
      </c>
      <c r="C2006" s="72">
        <v>6</v>
      </c>
    </row>
    <row r="2007" spans="2:3" ht="12.75">
      <c r="B2007" s="71">
        <v>1990</v>
      </c>
      <c r="C2007" s="72">
        <v>3</v>
      </c>
    </row>
    <row r="2008" spans="2:3" ht="12.75">
      <c r="B2008" s="71">
        <v>1991</v>
      </c>
      <c r="C2008" s="72">
        <v>5</v>
      </c>
    </row>
    <row r="2009" spans="2:3" ht="12.75">
      <c r="B2009" s="71">
        <v>1992</v>
      </c>
      <c r="C2009" s="72">
        <v>7</v>
      </c>
    </row>
    <row r="2010" spans="2:3" ht="12.75">
      <c r="B2010" s="71">
        <v>1993</v>
      </c>
      <c r="C2010" s="72">
        <v>7</v>
      </c>
    </row>
    <row r="2011" spans="2:3" ht="12.75">
      <c r="B2011" s="71">
        <v>1994</v>
      </c>
      <c r="C2011" s="72">
        <v>3</v>
      </c>
    </row>
    <row r="2012" spans="2:3" ht="12.75">
      <c r="B2012" s="71">
        <v>1995</v>
      </c>
      <c r="C2012" s="72">
        <v>4</v>
      </c>
    </row>
    <row r="2013" spans="2:3" ht="12.75">
      <c r="B2013" s="71">
        <v>1996</v>
      </c>
      <c r="C2013" s="72">
        <v>3</v>
      </c>
    </row>
    <row r="2014" spans="2:3" ht="12.75">
      <c r="B2014" s="71">
        <v>1997</v>
      </c>
      <c r="C2014" s="72">
        <v>4</v>
      </c>
    </row>
    <row r="2015" spans="2:3" ht="12.75">
      <c r="B2015" s="71">
        <v>1998</v>
      </c>
      <c r="C2015" s="72">
        <v>3</v>
      </c>
    </row>
    <row r="2016" spans="2:3" ht="12.75">
      <c r="B2016" s="71">
        <v>1999</v>
      </c>
      <c r="C2016" s="72">
        <v>6</v>
      </c>
    </row>
    <row r="2017" spans="2:3" ht="12.75">
      <c r="B2017" s="71">
        <v>2000</v>
      </c>
      <c r="C2017" s="72">
        <v>5</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1"/>
  <dimension ref="A1:IV108"/>
  <sheetViews>
    <sheetView showGridLines="0" zoomScale="85" zoomScaleNormal="85" workbookViewId="0" topLeftCell="A1">
      <selection activeCell="M15" sqref="M15"/>
    </sheetView>
  </sheetViews>
  <sheetFormatPr defaultColWidth="9.140625" defaultRowHeight="12.75"/>
  <cols>
    <col min="3" max="4" width="9.140625" style="77" customWidth="1"/>
    <col min="5" max="5" width="9.140625" style="78" customWidth="1"/>
    <col min="6" max="8" width="12.00390625" style="0" customWidth="1"/>
    <col min="9" max="9" width="11.140625" style="0" customWidth="1"/>
  </cols>
  <sheetData>
    <row r="1" spans="1:2" ht="12.75">
      <c r="A1" s="76"/>
      <c r="B1" s="76"/>
    </row>
    <row r="2" spans="1:3" ht="23.25">
      <c r="A2" s="79" t="s">
        <v>31</v>
      </c>
      <c r="B2" s="80"/>
      <c r="C2" s="81"/>
    </row>
    <row r="3" spans="1:3" ht="18">
      <c r="A3" s="82"/>
      <c r="B3" s="80"/>
      <c r="C3" s="81"/>
    </row>
    <row r="4" spans="1:3" ht="18">
      <c r="A4" s="82"/>
      <c r="B4" s="80"/>
      <c r="C4" s="81"/>
    </row>
    <row r="5" spans="1:3" ht="18">
      <c r="A5" s="82"/>
      <c r="B5" s="80"/>
      <c r="C5" s="81"/>
    </row>
    <row r="6" spans="1:256" s="84" customFormat="1" ht="12.75">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c r="IU6" s="83"/>
      <c r="IV6" s="83"/>
    </row>
    <row r="7" spans="1:5" ht="12.75">
      <c r="A7" s="85"/>
      <c r="B7" s="86"/>
      <c r="C7" s="87"/>
      <c r="D7" s="88"/>
      <c r="E7" s="89" t="s">
        <v>32</v>
      </c>
    </row>
    <row r="8" spans="1:5" s="4" customFormat="1" ht="12.75">
      <c r="A8" s="90" t="s">
        <v>33</v>
      </c>
      <c r="B8" s="91"/>
      <c r="C8" s="92" t="s">
        <v>34</v>
      </c>
      <c r="D8" s="93" t="s">
        <v>35</v>
      </c>
      <c r="E8" s="94"/>
    </row>
    <row r="9" spans="1:5" ht="12.75">
      <c r="A9" s="95">
        <v>3.87199011200293</v>
      </c>
      <c r="B9" s="96">
        <v>3.4383831293679616</v>
      </c>
      <c r="C9" s="97">
        <f aca="true" t="shared" si="0" ref="C9:C40">ROUND(A9,0)</f>
        <v>4</v>
      </c>
      <c r="D9" s="19">
        <f aca="true" t="shared" si="1" ref="D9:D40">ROUND(B9,0)</f>
        <v>3</v>
      </c>
      <c r="E9" s="98">
        <f aca="true" t="shared" si="2" ref="E9:E40">C9+D9</f>
        <v>7</v>
      </c>
    </row>
    <row r="10" spans="1:5" ht="12.75">
      <c r="A10" s="95">
        <v>1.3304086428418835</v>
      </c>
      <c r="B10" s="96">
        <v>4.446958830530717</v>
      </c>
      <c r="C10" s="97">
        <f t="shared" si="0"/>
        <v>1</v>
      </c>
      <c r="D10" s="19">
        <f t="shared" si="1"/>
        <v>4</v>
      </c>
      <c r="E10" s="98">
        <f t="shared" si="2"/>
        <v>5</v>
      </c>
    </row>
    <row r="11" spans="1:5" ht="12.75">
      <c r="A11" s="95">
        <v>6.01768547624134</v>
      </c>
      <c r="B11" s="96">
        <v>3.6520737327188937</v>
      </c>
      <c r="C11" s="97">
        <f t="shared" si="0"/>
        <v>6</v>
      </c>
      <c r="D11" s="19">
        <f t="shared" si="1"/>
        <v>4</v>
      </c>
      <c r="E11" s="98">
        <f t="shared" si="2"/>
        <v>10</v>
      </c>
    </row>
    <row r="12" spans="1:5" ht="12.75">
      <c r="A12" s="95">
        <v>3.391140476699118</v>
      </c>
      <c r="B12" s="96">
        <v>6.204458754234443</v>
      </c>
      <c r="C12" s="97">
        <f t="shared" si="0"/>
        <v>3</v>
      </c>
      <c r="D12" s="19">
        <f t="shared" si="1"/>
        <v>6</v>
      </c>
      <c r="E12" s="98">
        <f t="shared" si="2"/>
        <v>9</v>
      </c>
    </row>
    <row r="13" spans="1:5" ht="12.75">
      <c r="A13" s="95">
        <v>0.7990203558458204</v>
      </c>
      <c r="B13" s="96">
        <v>1.532746360667745</v>
      </c>
      <c r="C13" s="97">
        <f t="shared" si="0"/>
        <v>1</v>
      </c>
      <c r="D13" s="19">
        <f t="shared" si="1"/>
        <v>2</v>
      </c>
      <c r="E13" s="98">
        <f t="shared" si="2"/>
        <v>3</v>
      </c>
    </row>
    <row r="14" spans="1:5" ht="12.75">
      <c r="A14" s="95">
        <v>1.9114200262459182</v>
      </c>
      <c r="B14" s="96">
        <v>1.6358378856776636</v>
      </c>
      <c r="C14" s="97">
        <f t="shared" si="0"/>
        <v>2</v>
      </c>
      <c r="D14" s="19">
        <f t="shared" si="1"/>
        <v>2</v>
      </c>
      <c r="E14" s="98">
        <f t="shared" si="2"/>
        <v>4</v>
      </c>
    </row>
    <row r="15" spans="1:5" ht="12.75">
      <c r="A15" s="95">
        <v>1.0852229377117222</v>
      </c>
      <c r="B15" s="96">
        <v>6.255912961210974</v>
      </c>
      <c r="C15" s="97">
        <f t="shared" si="0"/>
        <v>1</v>
      </c>
      <c r="D15" s="19">
        <f t="shared" si="1"/>
        <v>6</v>
      </c>
      <c r="E15" s="98">
        <f t="shared" si="2"/>
        <v>7</v>
      </c>
    </row>
    <row r="16" spans="1:5" ht="12.75">
      <c r="A16" s="95">
        <v>3.0252845851008634</v>
      </c>
      <c r="B16" s="96">
        <v>6.362666707358013</v>
      </c>
      <c r="C16" s="97">
        <f t="shared" si="0"/>
        <v>3</v>
      </c>
      <c r="D16" s="19">
        <f t="shared" si="1"/>
        <v>6</v>
      </c>
      <c r="E16" s="98">
        <f t="shared" si="2"/>
        <v>9</v>
      </c>
    </row>
    <row r="17" spans="1:5" ht="12.75">
      <c r="A17" s="95">
        <v>4.946119571520127</v>
      </c>
      <c r="B17" s="96">
        <v>5.812784203619495</v>
      </c>
      <c r="C17" s="97">
        <f t="shared" si="0"/>
        <v>5</v>
      </c>
      <c r="D17" s="19">
        <f t="shared" si="1"/>
        <v>6</v>
      </c>
      <c r="E17" s="98">
        <f t="shared" si="2"/>
        <v>11</v>
      </c>
    </row>
    <row r="18" spans="1:5" ht="12.75">
      <c r="A18" s="95">
        <v>3.151814325388348</v>
      </c>
      <c r="B18" s="96">
        <v>2.946546830652791</v>
      </c>
      <c r="C18" s="97">
        <f t="shared" si="0"/>
        <v>3</v>
      </c>
      <c r="D18" s="19">
        <f t="shared" si="1"/>
        <v>3</v>
      </c>
      <c r="E18" s="98">
        <f t="shared" si="2"/>
        <v>6</v>
      </c>
    </row>
    <row r="19" spans="1:5" ht="12.75">
      <c r="A19" s="95">
        <v>2.237174596392712</v>
      </c>
      <c r="B19" s="96">
        <v>5.010208441419721</v>
      </c>
      <c r="C19" s="97">
        <f t="shared" si="0"/>
        <v>2</v>
      </c>
      <c r="D19" s="19">
        <f t="shared" si="1"/>
        <v>5</v>
      </c>
      <c r="E19" s="98">
        <f t="shared" si="2"/>
        <v>7</v>
      </c>
    </row>
    <row r="20" spans="1:5" ht="12.75">
      <c r="A20" s="95">
        <v>1.7490005188146611</v>
      </c>
      <c r="B20" s="96">
        <v>2.379818109683523</v>
      </c>
      <c r="C20" s="97">
        <f t="shared" si="0"/>
        <v>2</v>
      </c>
      <c r="D20" s="19">
        <f t="shared" si="1"/>
        <v>2</v>
      </c>
      <c r="E20" s="98">
        <f t="shared" si="2"/>
        <v>4</v>
      </c>
    </row>
    <row r="21" spans="1:5" ht="12.75">
      <c r="A21" s="95">
        <v>0.8830683309427168</v>
      </c>
      <c r="B21" s="96">
        <v>4.370967741935484</v>
      </c>
      <c r="C21" s="97">
        <f t="shared" si="0"/>
        <v>1</v>
      </c>
      <c r="D21" s="19">
        <f t="shared" si="1"/>
        <v>4</v>
      </c>
      <c r="E21" s="98">
        <f t="shared" si="2"/>
        <v>5</v>
      </c>
    </row>
    <row r="22" spans="1:9" ht="12.75">
      <c r="A22" s="95">
        <v>5.360499893185216</v>
      </c>
      <c r="B22" s="96">
        <v>5.69541001617481</v>
      </c>
      <c r="C22" s="97">
        <f t="shared" si="0"/>
        <v>5</v>
      </c>
      <c r="D22" s="19">
        <f t="shared" si="1"/>
        <v>6</v>
      </c>
      <c r="E22" s="98">
        <f t="shared" si="2"/>
        <v>11</v>
      </c>
      <c r="F22" s="99"/>
      <c r="G22" s="99"/>
      <c r="H22" s="100" t="s">
        <v>36</v>
      </c>
      <c r="I22" s="100" t="s">
        <v>25</v>
      </c>
    </row>
    <row r="23" spans="1:9" ht="12.75">
      <c r="A23" s="95">
        <v>4.796517838068788</v>
      </c>
      <c r="B23" s="96">
        <v>4.1254158146916104</v>
      </c>
      <c r="C23" s="97">
        <f t="shared" si="0"/>
        <v>5</v>
      </c>
      <c r="D23" s="19">
        <f t="shared" si="1"/>
        <v>4</v>
      </c>
      <c r="E23" s="98">
        <f t="shared" si="2"/>
        <v>9</v>
      </c>
      <c r="F23" s="101" t="s">
        <v>37</v>
      </c>
      <c r="G23" s="101" t="s">
        <v>23</v>
      </c>
      <c r="H23" s="102"/>
      <c r="I23" s="102"/>
    </row>
    <row r="24" spans="1:9" ht="12.75">
      <c r="A24" s="95">
        <v>4.3918424024170655</v>
      </c>
      <c r="B24" s="96">
        <v>5.385036774803918</v>
      </c>
      <c r="C24" s="97">
        <f t="shared" si="0"/>
        <v>4</v>
      </c>
      <c r="D24" s="19">
        <f t="shared" si="1"/>
        <v>5</v>
      </c>
      <c r="E24" s="98">
        <f t="shared" si="2"/>
        <v>9</v>
      </c>
      <c r="F24" s="103">
        <v>2</v>
      </c>
      <c r="G24" s="39">
        <v>2</v>
      </c>
      <c r="H24" s="104">
        <f aca="true" t="shared" si="3" ref="H24:H34">G24/100</f>
        <v>0.02</v>
      </c>
      <c r="I24" s="105">
        <f>1/36</f>
        <v>0.027777777777777776</v>
      </c>
    </row>
    <row r="25" spans="1:9" ht="12.75">
      <c r="A25" s="95">
        <v>4.371700186162908</v>
      </c>
      <c r="B25" s="96">
        <v>6.479125339518418</v>
      </c>
      <c r="C25" s="97">
        <f t="shared" si="0"/>
        <v>4</v>
      </c>
      <c r="D25" s="19">
        <f t="shared" si="1"/>
        <v>6</v>
      </c>
      <c r="E25" s="98">
        <f t="shared" si="2"/>
        <v>10</v>
      </c>
      <c r="F25" s="103">
        <v>3</v>
      </c>
      <c r="G25" s="39">
        <v>6</v>
      </c>
      <c r="H25" s="104">
        <f t="shared" si="3"/>
        <v>0.06</v>
      </c>
      <c r="I25" s="105">
        <f>2/36</f>
        <v>0.05555555555555555</v>
      </c>
    </row>
    <row r="26" spans="1:9" ht="12.75">
      <c r="A26" s="95">
        <v>3.057145908993805</v>
      </c>
      <c r="B26" s="96">
        <v>1.314477980895413</v>
      </c>
      <c r="C26" s="97">
        <f t="shared" si="0"/>
        <v>3</v>
      </c>
      <c r="D26" s="19">
        <f t="shared" si="1"/>
        <v>1</v>
      </c>
      <c r="E26" s="98">
        <f t="shared" si="2"/>
        <v>4</v>
      </c>
      <c r="F26" s="103">
        <v>4</v>
      </c>
      <c r="G26" s="39">
        <v>10</v>
      </c>
      <c r="H26" s="104">
        <f t="shared" si="3"/>
        <v>0.1</v>
      </c>
      <c r="I26" s="105">
        <f>3/36</f>
        <v>0.08333333333333333</v>
      </c>
    </row>
    <row r="27" spans="1:9" ht="12.75">
      <c r="A27" s="95">
        <v>1.4909970397045809</v>
      </c>
      <c r="B27" s="96">
        <v>4.346797082430494</v>
      </c>
      <c r="C27" s="97">
        <f t="shared" si="0"/>
        <v>1</v>
      </c>
      <c r="D27" s="19">
        <f t="shared" si="1"/>
        <v>4</v>
      </c>
      <c r="E27" s="98">
        <f t="shared" si="2"/>
        <v>5</v>
      </c>
      <c r="F27" s="103">
        <v>5</v>
      </c>
      <c r="G27" s="39">
        <v>8</v>
      </c>
      <c r="H27" s="104">
        <f t="shared" si="3"/>
        <v>0.08</v>
      </c>
      <c r="I27" s="105">
        <f>4/36</f>
        <v>0.1111111111111111</v>
      </c>
    </row>
    <row r="28" spans="1:9" ht="12.75">
      <c r="A28" s="95">
        <v>5.928327280495621</v>
      </c>
      <c r="B28" s="96">
        <v>2.82166508987701</v>
      </c>
      <c r="C28" s="97">
        <f t="shared" si="0"/>
        <v>6</v>
      </c>
      <c r="D28" s="19">
        <f t="shared" si="1"/>
        <v>3</v>
      </c>
      <c r="E28" s="98">
        <f t="shared" si="2"/>
        <v>9</v>
      </c>
      <c r="F28" s="103">
        <v>6</v>
      </c>
      <c r="G28" s="39">
        <v>15</v>
      </c>
      <c r="H28" s="104">
        <f t="shared" si="3"/>
        <v>0.15</v>
      </c>
      <c r="I28" s="105">
        <f>5/36</f>
        <v>0.1388888888888889</v>
      </c>
    </row>
    <row r="29" spans="1:9" ht="12.75">
      <c r="A29" s="95">
        <v>3.9796594134342476</v>
      </c>
      <c r="B29" s="96">
        <v>1.737098300119022</v>
      </c>
      <c r="C29" s="97">
        <f t="shared" si="0"/>
        <v>4</v>
      </c>
      <c r="D29" s="19">
        <f t="shared" si="1"/>
        <v>2</v>
      </c>
      <c r="E29" s="98">
        <f t="shared" si="2"/>
        <v>6</v>
      </c>
      <c r="F29" s="103">
        <v>7</v>
      </c>
      <c r="G29" s="39">
        <v>15</v>
      </c>
      <c r="H29" s="104">
        <f t="shared" si="3"/>
        <v>0.15</v>
      </c>
      <c r="I29" s="105">
        <f>6/36</f>
        <v>0.16666666666666666</v>
      </c>
    </row>
    <row r="30" spans="1:9" ht="12.75">
      <c r="A30" s="95">
        <v>5.5285958433790094</v>
      </c>
      <c r="B30" s="96">
        <v>3.686498611407819</v>
      </c>
      <c r="C30" s="97">
        <f t="shared" si="0"/>
        <v>6</v>
      </c>
      <c r="D30" s="19">
        <f t="shared" si="1"/>
        <v>4</v>
      </c>
      <c r="E30" s="98">
        <f t="shared" si="2"/>
        <v>10</v>
      </c>
      <c r="F30" s="103">
        <v>8</v>
      </c>
      <c r="G30" s="39">
        <v>10</v>
      </c>
      <c r="H30" s="104">
        <f t="shared" si="3"/>
        <v>0.1</v>
      </c>
      <c r="I30" s="105">
        <f>5/36</f>
        <v>0.1388888888888889</v>
      </c>
    </row>
    <row r="31" spans="1:9" ht="12.75">
      <c r="A31" s="95">
        <v>5.446562089907529</v>
      </c>
      <c r="B31" s="96">
        <v>5.978682821131017</v>
      </c>
      <c r="C31" s="97">
        <f t="shared" si="0"/>
        <v>5</v>
      </c>
      <c r="D31" s="19">
        <f t="shared" si="1"/>
        <v>6</v>
      </c>
      <c r="E31" s="98">
        <f t="shared" si="2"/>
        <v>11</v>
      </c>
      <c r="F31" s="103">
        <v>9</v>
      </c>
      <c r="G31" s="39">
        <v>13</v>
      </c>
      <c r="H31" s="104">
        <f t="shared" si="3"/>
        <v>0.13</v>
      </c>
      <c r="I31" s="105">
        <f>4/36</f>
        <v>0.1111111111111111</v>
      </c>
    </row>
    <row r="32" spans="1:9" ht="12.75">
      <c r="A32" s="95">
        <v>6.4077120273445844</v>
      </c>
      <c r="B32" s="96">
        <v>3.6582995086519974</v>
      </c>
      <c r="C32" s="97">
        <f t="shared" si="0"/>
        <v>6</v>
      </c>
      <c r="D32" s="19">
        <f t="shared" si="1"/>
        <v>4</v>
      </c>
      <c r="E32" s="98">
        <f t="shared" si="2"/>
        <v>10</v>
      </c>
      <c r="F32" s="103">
        <v>10</v>
      </c>
      <c r="G32" s="39">
        <v>11</v>
      </c>
      <c r="H32" s="104">
        <f t="shared" si="3"/>
        <v>0.11</v>
      </c>
      <c r="I32" s="105">
        <f>3/36</f>
        <v>0.08333333333333333</v>
      </c>
    </row>
    <row r="33" spans="1:9" ht="12.75">
      <c r="A33" s="95">
        <v>5.450224311044648</v>
      </c>
      <c r="B33" s="96">
        <v>0.9713278603473007</v>
      </c>
      <c r="C33" s="97">
        <f t="shared" si="0"/>
        <v>5</v>
      </c>
      <c r="D33" s="19">
        <f t="shared" si="1"/>
        <v>1</v>
      </c>
      <c r="E33" s="98">
        <f t="shared" si="2"/>
        <v>6</v>
      </c>
      <c r="F33" s="103">
        <v>11</v>
      </c>
      <c r="G33" s="39">
        <v>10</v>
      </c>
      <c r="H33" s="104">
        <f t="shared" si="3"/>
        <v>0.1</v>
      </c>
      <c r="I33" s="105">
        <f>2/36</f>
        <v>0.05555555555555555</v>
      </c>
    </row>
    <row r="34" spans="1:9" ht="13.5" thickBot="1">
      <c r="A34" s="95">
        <v>4.132190923795282</v>
      </c>
      <c r="B34" s="96">
        <v>3.230735190893277</v>
      </c>
      <c r="C34" s="97">
        <f t="shared" si="0"/>
        <v>4</v>
      </c>
      <c r="D34" s="19">
        <f t="shared" si="1"/>
        <v>3</v>
      </c>
      <c r="E34" s="98">
        <f t="shared" si="2"/>
        <v>7</v>
      </c>
      <c r="F34" s="106">
        <v>12</v>
      </c>
      <c r="G34" s="107">
        <v>0</v>
      </c>
      <c r="H34" s="108">
        <f t="shared" si="3"/>
        <v>0</v>
      </c>
      <c r="I34" s="109">
        <f>1/36</f>
        <v>0.027777777777777776</v>
      </c>
    </row>
    <row r="35" spans="1:8" ht="12.75">
      <c r="A35" s="95">
        <v>1.9269844660786768</v>
      </c>
      <c r="B35" s="96">
        <v>3.6561021759697256</v>
      </c>
      <c r="C35" s="97">
        <f t="shared" si="0"/>
        <v>2</v>
      </c>
      <c r="D35" s="19">
        <f t="shared" si="1"/>
        <v>4</v>
      </c>
      <c r="E35" s="98">
        <f t="shared" si="2"/>
        <v>6</v>
      </c>
      <c r="F35" s="77"/>
      <c r="G35" s="77">
        <f>SUM(G24:G34)</f>
        <v>100</v>
      </c>
      <c r="H35" s="110">
        <f>SUM(H24:H34)</f>
        <v>1</v>
      </c>
    </row>
    <row r="36" spans="1:5" ht="12.75">
      <c r="A36" s="95">
        <v>2.6343424787133394</v>
      </c>
      <c r="B36" s="96">
        <v>3.3493911557359537</v>
      </c>
      <c r="C36" s="97">
        <f t="shared" si="0"/>
        <v>3</v>
      </c>
      <c r="D36" s="19">
        <f t="shared" si="1"/>
        <v>3</v>
      </c>
      <c r="E36" s="98">
        <f t="shared" si="2"/>
        <v>6</v>
      </c>
    </row>
    <row r="37" spans="1:5" ht="12.75">
      <c r="A37" s="95">
        <v>4.817575609607227</v>
      </c>
      <c r="B37" s="96">
        <v>2.8824579607531966</v>
      </c>
      <c r="C37" s="97">
        <f t="shared" si="0"/>
        <v>5</v>
      </c>
      <c r="D37" s="19">
        <f t="shared" si="1"/>
        <v>3</v>
      </c>
      <c r="E37" s="98">
        <f t="shared" si="2"/>
        <v>8</v>
      </c>
    </row>
    <row r="38" spans="1:5" ht="12.75">
      <c r="A38" s="95">
        <v>6.351313821832942</v>
      </c>
      <c r="B38" s="96">
        <v>2.7399975585192418</v>
      </c>
      <c r="C38" s="97">
        <f t="shared" si="0"/>
        <v>6</v>
      </c>
      <c r="D38" s="19">
        <f t="shared" si="1"/>
        <v>3</v>
      </c>
      <c r="E38" s="98">
        <f t="shared" si="2"/>
        <v>9</v>
      </c>
    </row>
    <row r="39" spans="1:5" ht="12.75">
      <c r="A39" s="95">
        <v>2.8293557542649617</v>
      </c>
      <c r="B39" s="96">
        <v>2.87000640888699</v>
      </c>
      <c r="C39" s="97">
        <f t="shared" si="0"/>
        <v>3</v>
      </c>
      <c r="D39" s="19">
        <f t="shared" si="1"/>
        <v>3</v>
      </c>
      <c r="E39" s="98">
        <f t="shared" si="2"/>
        <v>6</v>
      </c>
    </row>
    <row r="40" spans="1:5" ht="12.75">
      <c r="A40" s="95">
        <v>4.596926786095767</v>
      </c>
      <c r="B40" s="96">
        <v>0.5466933194982757</v>
      </c>
      <c r="C40" s="97">
        <f t="shared" si="0"/>
        <v>5</v>
      </c>
      <c r="D40" s="19">
        <f t="shared" si="1"/>
        <v>1</v>
      </c>
      <c r="E40" s="98">
        <f t="shared" si="2"/>
        <v>6</v>
      </c>
    </row>
    <row r="41" spans="1:5" ht="12.75">
      <c r="A41" s="95">
        <v>4.275566881313517</v>
      </c>
      <c r="B41" s="96">
        <v>6.444517349772637</v>
      </c>
      <c r="C41" s="97">
        <f aca="true" t="shared" si="4" ref="C41:C72">ROUND(A41,0)</f>
        <v>4</v>
      </c>
      <c r="D41" s="19">
        <f aca="true" t="shared" si="5" ref="D41:D72">ROUND(B41,0)</f>
        <v>6</v>
      </c>
      <c r="E41" s="98">
        <f aca="true" t="shared" si="6" ref="E41:E72">C41+D41</f>
        <v>10</v>
      </c>
    </row>
    <row r="42" spans="1:5" ht="12.75">
      <c r="A42" s="95">
        <v>4.599673451948607</v>
      </c>
      <c r="B42" s="96">
        <v>2.9652241584521013</v>
      </c>
      <c r="C42" s="97">
        <f t="shared" si="4"/>
        <v>5</v>
      </c>
      <c r="D42" s="19">
        <f t="shared" si="5"/>
        <v>3</v>
      </c>
      <c r="E42" s="98">
        <f t="shared" si="6"/>
        <v>8</v>
      </c>
    </row>
    <row r="43" spans="1:5" ht="12.75">
      <c r="A43" s="95">
        <v>5.923383281960509</v>
      </c>
      <c r="B43" s="96">
        <v>4.240043336283456</v>
      </c>
      <c r="C43" s="97">
        <f t="shared" si="4"/>
        <v>6</v>
      </c>
      <c r="D43" s="19">
        <f t="shared" si="5"/>
        <v>4</v>
      </c>
      <c r="E43" s="98">
        <f t="shared" si="6"/>
        <v>10</v>
      </c>
    </row>
    <row r="44" spans="1:5" ht="12.75">
      <c r="A44" s="95">
        <v>4.647648548844875</v>
      </c>
      <c r="B44" s="96">
        <v>5.559907834101383</v>
      </c>
      <c r="C44" s="97">
        <f t="shared" si="4"/>
        <v>5</v>
      </c>
      <c r="D44" s="19">
        <f t="shared" si="5"/>
        <v>6</v>
      </c>
      <c r="E44" s="98">
        <f t="shared" si="6"/>
        <v>11</v>
      </c>
    </row>
    <row r="45" spans="1:5" ht="12.75">
      <c r="A45" s="95">
        <v>4.793588061159093</v>
      </c>
      <c r="B45" s="96">
        <v>3.0533005767998294</v>
      </c>
      <c r="C45" s="97">
        <f t="shared" si="4"/>
        <v>5</v>
      </c>
      <c r="D45" s="19">
        <f t="shared" si="5"/>
        <v>3</v>
      </c>
      <c r="E45" s="98">
        <f t="shared" si="6"/>
        <v>8</v>
      </c>
    </row>
    <row r="46" spans="1:5" ht="12.75">
      <c r="A46" s="95">
        <v>5.775978881191443</v>
      </c>
      <c r="B46" s="96">
        <v>3.95219275490585</v>
      </c>
      <c r="C46" s="97">
        <f t="shared" si="4"/>
        <v>6</v>
      </c>
      <c r="D46" s="19">
        <f t="shared" si="5"/>
        <v>4</v>
      </c>
      <c r="E46" s="98">
        <f t="shared" si="6"/>
        <v>10</v>
      </c>
    </row>
    <row r="47" spans="1:5" ht="12.75">
      <c r="A47" s="95">
        <v>2.845103305154576</v>
      </c>
      <c r="B47" s="96">
        <v>3.537629322183905</v>
      </c>
      <c r="C47" s="97">
        <f t="shared" si="4"/>
        <v>3</v>
      </c>
      <c r="D47" s="19">
        <f t="shared" si="5"/>
        <v>4</v>
      </c>
      <c r="E47" s="98">
        <f t="shared" si="6"/>
        <v>7</v>
      </c>
    </row>
    <row r="48" spans="1:5" ht="12.75">
      <c r="A48" s="95">
        <v>1.432950834681234</v>
      </c>
      <c r="B48" s="96">
        <v>4.567445905941954</v>
      </c>
      <c r="C48" s="97">
        <f t="shared" si="4"/>
        <v>1</v>
      </c>
      <c r="D48" s="19">
        <f t="shared" si="5"/>
        <v>5</v>
      </c>
      <c r="E48" s="98">
        <f t="shared" si="6"/>
        <v>6</v>
      </c>
    </row>
    <row r="49" spans="1:5" ht="12.75">
      <c r="A49" s="95">
        <v>5.485015411847286</v>
      </c>
      <c r="B49" s="96">
        <v>2.424497207556383</v>
      </c>
      <c r="C49" s="97">
        <f t="shared" si="4"/>
        <v>5</v>
      </c>
      <c r="D49" s="19">
        <f t="shared" si="5"/>
        <v>2</v>
      </c>
      <c r="E49" s="98">
        <f t="shared" si="6"/>
        <v>7</v>
      </c>
    </row>
    <row r="50" spans="1:5" ht="12.75">
      <c r="A50" s="95">
        <v>1.5686361278115175</v>
      </c>
      <c r="B50" s="96">
        <v>4.127430036317026</v>
      </c>
      <c r="C50" s="97">
        <f t="shared" si="4"/>
        <v>2</v>
      </c>
      <c r="D50" s="19">
        <f t="shared" si="5"/>
        <v>4</v>
      </c>
      <c r="E50" s="98">
        <f t="shared" si="6"/>
        <v>6</v>
      </c>
    </row>
    <row r="51" spans="1:5" ht="12.75">
      <c r="A51" s="95">
        <v>5.838969084749901</v>
      </c>
      <c r="B51" s="96">
        <v>1.4598681600390637</v>
      </c>
      <c r="C51" s="97">
        <f t="shared" si="4"/>
        <v>6</v>
      </c>
      <c r="D51" s="19">
        <f t="shared" si="5"/>
        <v>1</v>
      </c>
      <c r="E51" s="98">
        <f t="shared" si="6"/>
        <v>7</v>
      </c>
    </row>
    <row r="52" spans="1:5" ht="12.75">
      <c r="A52" s="95">
        <v>0.5726950895718254</v>
      </c>
      <c r="B52" s="96">
        <v>5.577486495559557</v>
      </c>
      <c r="C52" s="97">
        <f t="shared" si="4"/>
        <v>1</v>
      </c>
      <c r="D52" s="19">
        <f t="shared" si="5"/>
        <v>6</v>
      </c>
      <c r="E52" s="98">
        <f t="shared" si="6"/>
        <v>7</v>
      </c>
    </row>
    <row r="53" spans="1:5" ht="12.75">
      <c r="A53" s="95">
        <v>3.72293771172216</v>
      </c>
      <c r="B53" s="96">
        <v>2.242667928098392</v>
      </c>
      <c r="C53" s="97">
        <f t="shared" si="4"/>
        <v>4</v>
      </c>
      <c r="D53" s="19">
        <f t="shared" si="5"/>
        <v>2</v>
      </c>
      <c r="E53" s="98">
        <f t="shared" si="6"/>
        <v>6</v>
      </c>
    </row>
    <row r="54" spans="1:5" ht="12.75">
      <c r="A54" s="95">
        <v>5.511200292977691</v>
      </c>
      <c r="B54" s="96">
        <v>3.13350321970275</v>
      </c>
      <c r="C54" s="97">
        <f t="shared" si="4"/>
        <v>6</v>
      </c>
      <c r="D54" s="19">
        <f t="shared" si="5"/>
        <v>3</v>
      </c>
      <c r="E54" s="98">
        <f t="shared" si="6"/>
        <v>9</v>
      </c>
    </row>
    <row r="55" spans="1:5" ht="12.75">
      <c r="A55" s="95">
        <v>3.249229407635731</v>
      </c>
      <c r="B55" s="96">
        <v>5.153035065767388</v>
      </c>
      <c r="C55" s="97">
        <f t="shared" si="4"/>
        <v>3</v>
      </c>
      <c r="D55" s="19">
        <f t="shared" si="5"/>
        <v>5</v>
      </c>
      <c r="E55" s="98">
        <f t="shared" si="6"/>
        <v>8</v>
      </c>
    </row>
    <row r="56" spans="1:5" ht="12.75">
      <c r="A56" s="95">
        <v>4.089159825434126</v>
      </c>
      <c r="B56" s="96">
        <v>4.139149143955809</v>
      </c>
      <c r="C56" s="97">
        <f t="shared" si="4"/>
        <v>4</v>
      </c>
      <c r="D56" s="19">
        <f t="shared" si="5"/>
        <v>4</v>
      </c>
      <c r="E56" s="98">
        <f t="shared" si="6"/>
        <v>8</v>
      </c>
    </row>
    <row r="57" spans="1:5" ht="12.75">
      <c r="A57" s="95">
        <v>2.0084688863795894</v>
      </c>
      <c r="B57" s="96">
        <v>3.5586870937223427</v>
      </c>
      <c r="C57" s="97">
        <f t="shared" si="4"/>
        <v>2</v>
      </c>
      <c r="D57" s="19">
        <f t="shared" si="5"/>
        <v>4</v>
      </c>
      <c r="E57" s="98">
        <f t="shared" si="6"/>
        <v>6</v>
      </c>
    </row>
    <row r="58" spans="1:5" ht="12.75">
      <c r="A58" s="95">
        <v>0.7852870265816217</v>
      </c>
      <c r="B58" s="96">
        <v>2.41644032105472</v>
      </c>
      <c r="C58" s="97">
        <f t="shared" si="4"/>
        <v>1</v>
      </c>
      <c r="D58" s="19">
        <f t="shared" si="5"/>
        <v>2</v>
      </c>
      <c r="E58" s="98">
        <f t="shared" si="6"/>
        <v>3</v>
      </c>
    </row>
    <row r="59" spans="1:5" ht="12.75">
      <c r="A59" s="95">
        <v>5.762977996154668</v>
      </c>
      <c r="B59" s="96">
        <v>3.4854426709799493</v>
      </c>
      <c r="C59" s="97">
        <f t="shared" si="4"/>
        <v>6</v>
      </c>
      <c r="D59" s="19">
        <f t="shared" si="5"/>
        <v>3</v>
      </c>
      <c r="E59" s="98">
        <f t="shared" si="6"/>
        <v>9</v>
      </c>
    </row>
    <row r="60" spans="1:5" ht="12.75">
      <c r="A60" s="95">
        <v>0.588076418347728</v>
      </c>
      <c r="B60" s="96">
        <v>0.8032319101535081</v>
      </c>
      <c r="C60" s="97">
        <f t="shared" si="4"/>
        <v>1</v>
      </c>
      <c r="D60" s="19">
        <f t="shared" si="5"/>
        <v>1</v>
      </c>
      <c r="E60" s="98">
        <f t="shared" si="6"/>
        <v>2</v>
      </c>
    </row>
    <row r="61" spans="1:5" ht="12.75">
      <c r="A61" s="95">
        <v>3.5879848628193</v>
      </c>
      <c r="B61" s="96">
        <v>5.9394970549638355</v>
      </c>
      <c r="C61" s="97">
        <f t="shared" si="4"/>
        <v>4</v>
      </c>
      <c r="D61" s="19">
        <f t="shared" si="5"/>
        <v>6</v>
      </c>
      <c r="E61" s="98">
        <f t="shared" si="6"/>
        <v>10</v>
      </c>
    </row>
    <row r="62" spans="1:5" ht="12.75">
      <c r="A62" s="95">
        <v>2.7775353251747186</v>
      </c>
      <c r="B62" s="96">
        <v>3.5597857600634786</v>
      </c>
      <c r="C62" s="97">
        <f t="shared" si="4"/>
        <v>3</v>
      </c>
      <c r="D62" s="19">
        <f t="shared" si="5"/>
        <v>4</v>
      </c>
      <c r="E62" s="98">
        <f t="shared" si="6"/>
        <v>7</v>
      </c>
    </row>
    <row r="63" spans="1:5" ht="12.75">
      <c r="A63" s="95">
        <v>3.402127140110477</v>
      </c>
      <c r="B63" s="96">
        <v>6.071337015900143</v>
      </c>
      <c r="C63" s="97">
        <f t="shared" si="4"/>
        <v>3</v>
      </c>
      <c r="D63" s="19">
        <f t="shared" si="5"/>
        <v>6</v>
      </c>
      <c r="E63" s="98">
        <f t="shared" si="6"/>
        <v>9</v>
      </c>
    </row>
    <row r="64" spans="1:5" ht="12.75">
      <c r="A64" s="95">
        <v>4.187307351908933</v>
      </c>
      <c r="B64" s="96">
        <v>4.333613086336864</v>
      </c>
      <c r="C64" s="97">
        <f t="shared" si="4"/>
        <v>4</v>
      </c>
      <c r="D64" s="19">
        <f t="shared" si="5"/>
        <v>4</v>
      </c>
      <c r="E64" s="98">
        <f t="shared" si="6"/>
        <v>8</v>
      </c>
    </row>
    <row r="65" spans="1:5" ht="12.75">
      <c r="A65" s="95">
        <v>2.8194677571947384</v>
      </c>
      <c r="B65" s="96">
        <v>6.365230262153997</v>
      </c>
      <c r="C65" s="97">
        <f t="shared" si="4"/>
        <v>3</v>
      </c>
      <c r="D65" s="19">
        <f t="shared" si="5"/>
        <v>6</v>
      </c>
      <c r="E65" s="98">
        <f t="shared" si="6"/>
        <v>9</v>
      </c>
    </row>
    <row r="66" spans="1:5" ht="12.75">
      <c r="A66" s="95">
        <v>2.382564775536363</v>
      </c>
      <c r="B66" s="96">
        <v>4.371883297219764</v>
      </c>
      <c r="C66" s="97">
        <f t="shared" si="4"/>
        <v>2</v>
      </c>
      <c r="D66" s="19">
        <f t="shared" si="5"/>
        <v>4</v>
      </c>
      <c r="E66" s="98">
        <f t="shared" si="6"/>
        <v>6</v>
      </c>
    </row>
    <row r="67" spans="1:5" ht="12.75">
      <c r="A67" s="95">
        <v>1.2652211066011536</v>
      </c>
      <c r="B67" s="96">
        <v>2.044358653523362</v>
      </c>
      <c r="C67" s="97">
        <f t="shared" si="4"/>
        <v>1</v>
      </c>
      <c r="D67" s="19">
        <f t="shared" si="5"/>
        <v>2</v>
      </c>
      <c r="E67" s="98">
        <f t="shared" si="6"/>
        <v>3</v>
      </c>
    </row>
    <row r="68" spans="1:5" ht="12.75">
      <c r="A68" s="95">
        <v>4.196646015808588</v>
      </c>
      <c r="B68" s="96">
        <v>2.666753135776849</v>
      </c>
      <c r="C68" s="97">
        <f t="shared" si="4"/>
        <v>4</v>
      </c>
      <c r="D68" s="19">
        <f t="shared" si="5"/>
        <v>3</v>
      </c>
      <c r="E68" s="98">
        <f t="shared" si="6"/>
        <v>7</v>
      </c>
    </row>
    <row r="69" spans="1:5" ht="12.75">
      <c r="A69" s="95">
        <v>6.290154728843043</v>
      </c>
      <c r="B69" s="96">
        <v>1.878643147068697</v>
      </c>
      <c r="C69" s="97">
        <f t="shared" si="4"/>
        <v>6</v>
      </c>
      <c r="D69" s="19">
        <f t="shared" si="5"/>
        <v>2</v>
      </c>
      <c r="E69" s="98">
        <f t="shared" si="6"/>
        <v>8</v>
      </c>
    </row>
    <row r="70" spans="1:5" ht="12.75">
      <c r="A70" s="95">
        <v>6.057969908749657</v>
      </c>
      <c r="B70" s="96">
        <v>4.72125919370098</v>
      </c>
      <c r="C70" s="97">
        <f t="shared" si="4"/>
        <v>6</v>
      </c>
      <c r="D70" s="19">
        <f t="shared" si="5"/>
        <v>5</v>
      </c>
      <c r="E70" s="98">
        <f t="shared" si="6"/>
        <v>11</v>
      </c>
    </row>
    <row r="71" spans="1:5" ht="12.75">
      <c r="A71" s="95">
        <v>2.0201879940183725</v>
      </c>
      <c r="B71" s="96">
        <v>0.5811181981872006</v>
      </c>
      <c r="C71" s="97">
        <f t="shared" si="4"/>
        <v>2</v>
      </c>
      <c r="D71" s="19">
        <f t="shared" si="5"/>
        <v>1</v>
      </c>
      <c r="E71" s="98">
        <f t="shared" si="6"/>
        <v>3</v>
      </c>
    </row>
    <row r="72" spans="1:5" ht="12.75">
      <c r="A72" s="95">
        <v>5.548371837519455</v>
      </c>
      <c r="B72" s="96">
        <v>3.6244239631336406</v>
      </c>
      <c r="C72" s="97">
        <f t="shared" si="4"/>
        <v>6</v>
      </c>
      <c r="D72" s="19">
        <f t="shared" si="5"/>
        <v>4</v>
      </c>
      <c r="E72" s="98">
        <f t="shared" si="6"/>
        <v>10</v>
      </c>
    </row>
    <row r="73" spans="1:5" ht="12.75">
      <c r="A73" s="95">
        <v>0.6836603900265511</v>
      </c>
      <c r="B73" s="96">
        <v>1.9833826715903196</v>
      </c>
      <c r="C73" s="97">
        <f aca="true" t="shared" si="7" ref="C73:C108">ROUND(A73,0)</f>
        <v>1</v>
      </c>
      <c r="D73" s="19">
        <f aca="true" t="shared" si="8" ref="D73:D108">ROUND(B73,0)</f>
        <v>2</v>
      </c>
      <c r="E73" s="98">
        <f aca="true" t="shared" si="9" ref="E73:E104">C73+D73</f>
        <v>3</v>
      </c>
    </row>
    <row r="74" spans="1:5" ht="12.75">
      <c r="A74" s="95">
        <v>4.629703665272988</v>
      </c>
      <c r="B74" s="96">
        <v>4.122669148838771</v>
      </c>
      <c r="C74" s="97">
        <f t="shared" si="7"/>
        <v>5</v>
      </c>
      <c r="D74" s="19">
        <f t="shared" si="8"/>
        <v>4</v>
      </c>
      <c r="E74" s="98">
        <f t="shared" si="9"/>
        <v>9</v>
      </c>
    </row>
    <row r="75" spans="1:5" ht="12.75">
      <c r="A75" s="95">
        <v>1.1460158085879086</v>
      </c>
      <c r="B75" s="96">
        <v>3.174153874324778</v>
      </c>
      <c r="C75" s="97">
        <f t="shared" si="7"/>
        <v>1</v>
      </c>
      <c r="D75" s="19">
        <f t="shared" si="8"/>
        <v>3</v>
      </c>
      <c r="E75" s="98">
        <f t="shared" si="9"/>
        <v>4</v>
      </c>
    </row>
    <row r="76" spans="1:5" ht="12.75">
      <c r="A76" s="95">
        <v>3.97544785912656</v>
      </c>
      <c r="B76" s="96">
        <v>1.3736228522598957</v>
      </c>
      <c r="C76" s="97">
        <f t="shared" si="7"/>
        <v>4</v>
      </c>
      <c r="D76" s="19">
        <f t="shared" si="8"/>
        <v>1</v>
      </c>
      <c r="E76" s="98">
        <f t="shared" si="9"/>
        <v>5</v>
      </c>
    </row>
    <row r="77" spans="1:5" ht="12.75">
      <c r="A77" s="95">
        <v>5.397854548783838</v>
      </c>
      <c r="B77" s="96">
        <v>2.7916348765526293</v>
      </c>
      <c r="C77" s="97">
        <f t="shared" si="7"/>
        <v>5</v>
      </c>
      <c r="D77" s="19">
        <f t="shared" si="8"/>
        <v>3</v>
      </c>
      <c r="E77" s="98">
        <f t="shared" si="9"/>
        <v>8</v>
      </c>
    </row>
    <row r="78" spans="1:5" ht="12.75">
      <c r="A78" s="95">
        <v>2.846018860438856</v>
      </c>
      <c r="B78" s="96">
        <v>3.0730765709402754</v>
      </c>
      <c r="C78" s="97">
        <f t="shared" si="7"/>
        <v>3</v>
      </c>
      <c r="D78" s="19">
        <f t="shared" si="8"/>
        <v>3</v>
      </c>
      <c r="E78" s="98">
        <f t="shared" si="9"/>
        <v>6</v>
      </c>
    </row>
    <row r="79" spans="1:5" ht="12.75">
      <c r="A79" s="95">
        <v>0.9253669850764489</v>
      </c>
      <c r="B79" s="96">
        <v>3.6551866206854458</v>
      </c>
      <c r="C79" s="97">
        <f t="shared" si="7"/>
        <v>1</v>
      </c>
      <c r="D79" s="19">
        <f t="shared" si="8"/>
        <v>4</v>
      </c>
      <c r="E79" s="98">
        <f t="shared" si="9"/>
        <v>5</v>
      </c>
    </row>
    <row r="80" spans="1:5" ht="12.75">
      <c r="A80" s="95">
        <v>3.942854091006195</v>
      </c>
      <c r="B80" s="96">
        <v>0.6378826258125553</v>
      </c>
      <c r="C80" s="97">
        <f t="shared" si="7"/>
        <v>4</v>
      </c>
      <c r="D80" s="19">
        <f t="shared" si="8"/>
        <v>1</v>
      </c>
      <c r="E80" s="98">
        <f t="shared" si="9"/>
        <v>5</v>
      </c>
    </row>
    <row r="81" spans="1:5" ht="12.75">
      <c r="A81" s="95">
        <v>5.910382396923734</v>
      </c>
      <c r="B81" s="96">
        <v>0.9235358745078891</v>
      </c>
      <c r="C81" s="97">
        <f t="shared" si="7"/>
        <v>6</v>
      </c>
      <c r="D81" s="19">
        <f t="shared" si="8"/>
        <v>1</v>
      </c>
      <c r="E81" s="98">
        <f t="shared" si="9"/>
        <v>7</v>
      </c>
    </row>
    <row r="82" spans="1:5" ht="12.75">
      <c r="A82" s="95">
        <v>1.6827143162327953</v>
      </c>
      <c r="B82" s="96">
        <v>2.1377452925199134</v>
      </c>
      <c r="C82" s="97">
        <f t="shared" si="7"/>
        <v>2</v>
      </c>
      <c r="D82" s="19">
        <f t="shared" si="8"/>
        <v>2</v>
      </c>
      <c r="E82" s="98">
        <f t="shared" si="9"/>
        <v>4</v>
      </c>
    </row>
    <row r="83" spans="1:5" ht="12.75">
      <c r="A83" s="95">
        <v>1.186117130039369</v>
      </c>
      <c r="B83" s="96">
        <v>3.9697714163640248</v>
      </c>
      <c r="C83" s="97">
        <f t="shared" si="7"/>
        <v>1</v>
      </c>
      <c r="D83" s="19">
        <f t="shared" si="8"/>
        <v>4</v>
      </c>
      <c r="E83" s="98">
        <f t="shared" si="9"/>
        <v>5</v>
      </c>
    </row>
    <row r="84" spans="1:5" ht="12.75">
      <c r="A84" s="95">
        <v>1.325830866420484</v>
      </c>
      <c r="B84" s="96">
        <v>2.6579638050477614</v>
      </c>
      <c r="C84" s="97">
        <f t="shared" si="7"/>
        <v>1</v>
      </c>
      <c r="D84" s="19">
        <f t="shared" si="8"/>
        <v>3</v>
      </c>
      <c r="E84" s="98">
        <f t="shared" si="9"/>
        <v>4</v>
      </c>
    </row>
    <row r="85" spans="1:5" ht="12.75">
      <c r="A85" s="95">
        <v>1.8976866969817194</v>
      </c>
      <c r="B85" s="96">
        <v>5.155598620563372</v>
      </c>
      <c r="C85" s="97">
        <f t="shared" si="7"/>
        <v>2</v>
      </c>
      <c r="D85" s="19">
        <f t="shared" si="8"/>
        <v>5</v>
      </c>
      <c r="E85" s="98">
        <f t="shared" si="9"/>
        <v>7</v>
      </c>
    </row>
    <row r="86" spans="1:5" ht="12.75">
      <c r="A86" s="95">
        <v>5.397671437726982</v>
      </c>
      <c r="B86" s="96">
        <v>4.785714285714286</v>
      </c>
      <c r="C86" s="97">
        <f t="shared" si="7"/>
        <v>5</v>
      </c>
      <c r="D86" s="19">
        <f t="shared" si="8"/>
        <v>5</v>
      </c>
      <c r="E86" s="98">
        <f t="shared" si="9"/>
        <v>10</v>
      </c>
    </row>
    <row r="87" spans="1:5" ht="12.75">
      <c r="A87" s="95">
        <v>2.794564653462325</v>
      </c>
      <c r="B87" s="96">
        <v>3.6991332743308813</v>
      </c>
      <c r="C87" s="97">
        <f t="shared" si="7"/>
        <v>3</v>
      </c>
      <c r="D87" s="19">
        <f t="shared" si="8"/>
        <v>4</v>
      </c>
      <c r="E87" s="98">
        <f t="shared" si="9"/>
        <v>7</v>
      </c>
    </row>
    <row r="88" spans="1:5" ht="12.75">
      <c r="A88" s="95">
        <v>2.8407086397900327</v>
      </c>
      <c r="B88" s="96">
        <v>0.902661214026307</v>
      </c>
      <c r="C88" s="97">
        <f t="shared" si="7"/>
        <v>3</v>
      </c>
      <c r="D88" s="19">
        <f t="shared" si="8"/>
        <v>1</v>
      </c>
      <c r="E88" s="98">
        <f t="shared" si="9"/>
        <v>4</v>
      </c>
    </row>
    <row r="89" spans="1:5" ht="12.75">
      <c r="A89" s="95">
        <v>2.101306192205573</v>
      </c>
      <c r="B89" s="96">
        <v>3.817606128116703</v>
      </c>
      <c r="C89" s="97">
        <f t="shared" si="7"/>
        <v>2</v>
      </c>
      <c r="D89" s="19">
        <f t="shared" si="8"/>
        <v>4</v>
      </c>
      <c r="E89" s="98">
        <f t="shared" si="9"/>
        <v>6</v>
      </c>
    </row>
    <row r="90" spans="1:5" ht="12.75">
      <c r="A90" s="95">
        <v>5.3350474562822345</v>
      </c>
      <c r="B90" s="96">
        <v>5.976119266335033</v>
      </c>
      <c r="C90" s="97">
        <f t="shared" si="7"/>
        <v>5</v>
      </c>
      <c r="D90" s="19">
        <f t="shared" si="8"/>
        <v>6</v>
      </c>
      <c r="E90" s="98">
        <f t="shared" si="9"/>
        <v>11</v>
      </c>
    </row>
    <row r="91" spans="1:5" ht="12.75">
      <c r="A91" s="95">
        <v>5.896832178716391</v>
      </c>
      <c r="B91" s="96">
        <v>5.3352305673390905</v>
      </c>
      <c r="C91" s="97">
        <f t="shared" si="7"/>
        <v>6</v>
      </c>
      <c r="D91" s="19">
        <f t="shared" si="8"/>
        <v>5</v>
      </c>
      <c r="E91" s="98">
        <f t="shared" si="9"/>
        <v>11</v>
      </c>
    </row>
    <row r="92" spans="1:5" ht="12.75">
      <c r="A92" s="95">
        <v>4.223563341166417</v>
      </c>
      <c r="B92" s="96">
        <v>4.530457472457045</v>
      </c>
      <c r="C92" s="97">
        <f t="shared" si="7"/>
        <v>4</v>
      </c>
      <c r="D92" s="19">
        <f t="shared" si="8"/>
        <v>5</v>
      </c>
      <c r="E92" s="98">
        <f t="shared" si="9"/>
        <v>9</v>
      </c>
    </row>
    <row r="93" spans="1:5" ht="12.75">
      <c r="A93" s="95">
        <v>1.944746238593707</v>
      </c>
      <c r="B93" s="96">
        <v>1.943464461195715</v>
      </c>
      <c r="C93" s="97">
        <f t="shared" si="7"/>
        <v>2</v>
      </c>
      <c r="D93" s="19">
        <f t="shared" si="8"/>
        <v>2</v>
      </c>
      <c r="E93" s="98">
        <f t="shared" si="9"/>
        <v>4</v>
      </c>
    </row>
    <row r="94" spans="1:5" ht="12.75">
      <c r="A94" s="95">
        <v>6.4805902279732654</v>
      </c>
      <c r="B94" s="96">
        <v>2.4937131870479448</v>
      </c>
      <c r="C94" s="97">
        <f t="shared" si="7"/>
        <v>6</v>
      </c>
      <c r="D94" s="19">
        <f t="shared" si="8"/>
        <v>2</v>
      </c>
      <c r="E94" s="98">
        <f t="shared" si="9"/>
        <v>8</v>
      </c>
    </row>
    <row r="95" spans="1:5" ht="12.75">
      <c r="A95" s="95">
        <v>2.910657063509018</v>
      </c>
      <c r="B95" s="96">
        <v>5.302636799218726</v>
      </c>
      <c r="C95" s="97">
        <f t="shared" si="7"/>
        <v>3</v>
      </c>
      <c r="D95" s="19">
        <f t="shared" si="8"/>
        <v>5</v>
      </c>
      <c r="E95" s="98">
        <f t="shared" si="9"/>
        <v>8</v>
      </c>
    </row>
    <row r="96" spans="1:5" ht="12.75">
      <c r="A96" s="95">
        <v>5.160725730155339</v>
      </c>
      <c r="B96" s="96">
        <v>5.599459822382276</v>
      </c>
      <c r="C96" s="97">
        <f t="shared" si="7"/>
        <v>5</v>
      </c>
      <c r="D96" s="19">
        <f t="shared" si="8"/>
        <v>6</v>
      </c>
      <c r="E96" s="98">
        <f t="shared" si="9"/>
        <v>11</v>
      </c>
    </row>
    <row r="97" spans="1:5" ht="12.75">
      <c r="A97" s="95">
        <v>3.901470992156743</v>
      </c>
      <c r="B97" s="96">
        <v>2.1677755058442942</v>
      </c>
      <c r="C97" s="97">
        <f t="shared" si="7"/>
        <v>4</v>
      </c>
      <c r="D97" s="19">
        <f t="shared" si="8"/>
        <v>2</v>
      </c>
      <c r="E97" s="98">
        <f t="shared" si="9"/>
        <v>6</v>
      </c>
    </row>
    <row r="98" spans="1:5" ht="12.75">
      <c r="A98" s="95">
        <v>0.7656941434980316</v>
      </c>
      <c r="B98" s="96">
        <v>1.0357829523606066</v>
      </c>
      <c r="C98" s="97">
        <f t="shared" si="7"/>
        <v>1</v>
      </c>
      <c r="D98" s="19">
        <f t="shared" si="8"/>
        <v>1</v>
      </c>
      <c r="E98" s="98">
        <f t="shared" si="9"/>
        <v>2</v>
      </c>
    </row>
    <row r="99" spans="1:5" ht="12.75">
      <c r="A99" s="95">
        <v>2.269035920285653</v>
      </c>
      <c r="B99" s="96">
        <v>0.7329172643208106</v>
      </c>
      <c r="C99" s="97">
        <f t="shared" si="7"/>
        <v>2</v>
      </c>
      <c r="D99" s="19">
        <f t="shared" si="8"/>
        <v>1</v>
      </c>
      <c r="E99" s="98">
        <f t="shared" si="9"/>
        <v>3</v>
      </c>
    </row>
    <row r="100" spans="1:5" ht="12.75">
      <c r="A100" s="95">
        <v>0.967848750267037</v>
      </c>
      <c r="B100" s="96">
        <v>4.029282509842219</v>
      </c>
      <c r="C100" s="97">
        <f t="shared" si="7"/>
        <v>1</v>
      </c>
      <c r="D100" s="19">
        <f t="shared" si="8"/>
        <v>4</v>
      </c>
      <c r="E100" s="98">
        <f t="shared" si="9"/>
        <v>5</v>
      </c>
    </row>
    <row r="101" spans="1:5" ht="12.75">
      <c r="A101" s="95">
        <v>2.6116367076631977</v>
      </c>
      <c r="B101" s="96">
        <v>1.3750877407147435</v>
      </c>
      <c r="C101" s="97">
        <f t="shared" si="7"/>
        <v>3</v>
      </c>
      <c r="D101" s="19">
        <f t="shared" si="8"/>
        <v>1</v>
      </c>
      <c r="E101" s="98">
        <f t="shared" si="9"/>
        <v>4</v>
      </c>
    </row>
    <row r="102" spans="1:5" ht="12.75">
      <c r="A102" s="95">
        <v>1.1234931485946227</v>
      </c>
      <c r="B102" s="96">
        <v>6.047166356395154</v>
      </c>
      <c r="C102" s="97">
        <f t="shared" si="7"/>
        <v>1</v>
      </c>
      <c r="D102" s="19">
        <f t="shared" si="8"/>
        <v>6</v>
      </c>
      <c r="E102" s="98">
        <f t="shared" si="9"/>
        <v>7</v>
      </c>
    </row>
    <row r="103" spans="1:5" ht="12.75">
      <c r="A103" s="95">
        <v>4.911511581774346</v>
      </c>
      <c r="B103" s="96">
        <v>5.988753929258095</v>
      </c>
      <c r="C103" s="97">
        <f t="shared" si="7"/>
        <v>5</v>
      </c>
      <c r="D103" s="19">
        <f t="shared" si="8"/>
        <v>6</v>
      </c>
      <c r="E103" s="98">
        <f t="shared" si="9"/>
        <v>11</v>
      </c>
    </row>
    <row r="104" spans="1:5" ht="12.75">
      <c r="A104" s="95">
        <v>5.020645771660512</v>
      </c>
      <c r="B104" s="96">
        <v>6.311395611438337</v>
      </c>
      <c r="C104" s="97">
        <f t="shared" si="7"/>
        <v>5</v>
      </c>
      <c r="D104" s="19">
        <f t="shared" si="8"/>
        <v>6</v>
      </c>
      <c r="E104" s="98">
        <f t="shared" si="9"/>
        <v>11</v>
      </c>
    </row>
    <row r="105" spans="1:5" ht="12.75">
      <c r="A105" s="95">
        <v>0.7488479262672811</v>
      </c>
      <c r="B105" s="96">
        <v>3.097979674672689</v>
      </c>
      <c r="C105" s="97">
        <f t="shared" si="7"/>
        <v>1</v>
      </c>
      <c r="D105" s="19">
        <f t="shared" si="8"/>
        <v>3</v>
      </c>
      <c r="E105" s="98">
        <f>C105+D105</f>
        <v>4</v>
      </c>
    </row>
    <row r="106" spans="1:5" ht="12.75">
      <c r="A106" s="95">
        <v>4.291680654316844</v>
      </c>
      <c r="B106" s="96">
        <v>5.305932798242134</v>
      </c>
      <c r="C106" s="97">
        <f t="shared" si="7"/>
        <v>4</v>
      </c>
      <c r="D106" s="19">
        <f t="shared" si="8"/>
        <v>5</v>
      </c>
      <c r="E106" s="98">
        <f>C106+D106</f>
        <v>9</v>
      </c>
    </row>
    <row r="107" spans="1:5" ht="12.75">
      <c r="A107" s="95">
        <v>5.525849177526169</v>
      </c>
      <c r="B107" s="96">
        <v>0.934705648976104</v>
      </c>
      <c r="C107" s="97">
        <f t="shared" si="7"/>
        <v>6</v>
      </c>
      <c r="D107" s="19">
        <f t="shared" si="8"/>
        <v>1</v>
      </c>
      <c r="E107" s="98">
        <f>C107+D107</f>
        <v>7</v>
      </c>
    </row>
    <row r="108" spans="1:5" ht="12.75">
      <c r="A108" s="111">
        <v>5.933271279030732</v>
      </c>
      <c r="B108" s="112">
        <v>3.9701376384777367</v>
      </c>
      <c r="C108" s="113">
        <f t="shared" si="7"/>
        <v>6</v>
      </c>
      <c r="D108" s="114">
        <f t="shared" si="8"/>
        <v>4</v>
      </c>
      <c r="E108" s="115">
        <f>C108+D108</f>
        <v>10</v>
      </c>
    </row>
  </sheetData>
  <mergeCells count="4">
    <mergeCell ref="A8:B8"/>
    <mergeCell ref="E7:E8"/>
    <mergeCell ref="H22:H23"/>
    <mergeCell ref="I22:I23"/>
  </mergeCells>
  <printOptions/>
  <pageMargins left="0.75" right="0.75" top="1" bottom="1" header="0.5" footer="0.5"/>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South Carolina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Mathematics</dc:creator>
  <cp:keywords/>
  <dc:description/>
  <cp:lastModifiedBy>Department of Mathematics</cp:lastModifiedBy>
  <dcterms:created xsi:type="dcterms:W3CDTF">2001-02-23T18:26:26Z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