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cocasrwebsrv2.ds.sc.edu\people\math\dix\teach\"/>
    </mc:Choice>
  </mc:AlternateContent>
  <xr:revisionPtr revIDLastSave="0" documentId="13_ncr:1_{19BD7548-D007-4198-9D23-0BCF45C3FDD3}" xr6:coauthVersionLast="47" xr6:coauthVersionMax="47" xr10:uidLastSave="{00000000-0000-0000-0000-000000000000}"/>
  <bookViews>
    <workbookView xWindow="4665" yWindow="210" windowWidth="22230" windowHeight="130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9" i="1" l="1"/>
  <c r="AA38" i="1"/>
  <c r="AA40" i="1"/>
  <c r="AA41" i="1"/>
  <c r="AB38" i="1"/>
  <c r="D41" i="1"/>
  <c r="AC38" i="1"/>
  <c r="AC41" i="1"/>
  <c r="AC39" i="1" s="1"/>
  <c r="AC40" i="1"/>
  <c r="AB41" i="1"/>
  <c r="AB39" i="1" s="1"/>
  <c r="AB40" i="1"/>
  <c r="D38" i="1" l="1"/>
  <c r="D39" i="1"/>
  <c r="D40" i="1" l="1"/>
  <c r="D42" i="1" s="1"/>
  <c r="D35" i="1" s="1"/>
  <c r="D43" i="1" l="1"/>
</calcChain>
</file>

<file path=xl/sharedStrings.xml><?xml version="1.0" encoding="utf-8"?>
<sst xmlns="http://schemas.openxmlformats.org/spreadsheetml/2006/main" count="58" uniqueCount="48">
  <si>
    <t>Assignment number</t>
  </si>
  <si>
    <t>Score</t>
  </si>
  <si>
    <t>include</t>
  </si>
  <si>
    <t>&lt;-on a 100 point scale</t>
  </si>
  <si>
    <t>Quizzes</t>
  </si>
  <si>
    <t>Quiz number</t>
  </si>
  <si>
    <t>Exams</t>
  </si>
  <si>
    <t>Exam number</t>
  </si>
  <si>
    <t>score</t>
  </si>
  <si>
    <t>Desired Final Average</t>
  </si>
  <si>
    <t>completed</t>
  </si>
  <si>
    <t>&lt;-1 means is completed, 0 not completed</t>
  </si>
  <si>
    <t>Cutoffs: 90 A, 85 B+, 80 B, 75 C+, 65 C, 60 D+, 50D</t>
  </si>
  <si>
    <t>&lt;-on a 100 point scale. Enter here.</t>
  </si>
  <si>
    <t>Homework Assignments, counts 10%</t>
  </si>
  <si>
    <t>Exams, counts 60%</t>
  </si>
  <si>
    <t>Put a 1 under each finished assessment for which a grade is recorded (on the completed rows)</t>
  </si>
  <si>
    <t>Enter your desired cutoff average</t>
  </si>
  <si>
    <t>Read off your grade needed on all unfinished assessments to achieve your desired grade</t>
  </si>
  <si>
    <t>&lt;-This is the number you really care about</t>
  </si>
  <si>
    <t>&lt;-your final average if you make a zero on all your unfinished assessments but do not drop any of them</t>
  </si>
  <si>
    <t>&lt;-your final average if you make a 100 on all your unfinished assessments and do not drop any of them</t>
  </si>
  <si>
    <t>a</t>
  </si>
  <si>
    <t>d</t>
  </si>
  <si>
    <t>&lt;-desired final average</t>
  </si>
  <si>
    <t>a+b*x</t>
  </si>
  <si>
    <t>x=(d-a)/b</t>
  </si>
  <si>
    <t>&lt;-minimum score on all unfinished assessments to achieve desired final average</t>
  </si>
  <si>
    <t>Minimum score needed on all unfinished assessments to achieve desired final average</t>
  </si>
  <si>
    <t>y=a+b*100</t>
  </si>
  <si>
    <t>b=(y-a)/100</t>
  </si>
  <si>
    <t>&lt;-how b is computed</t>
  </si>
  <si>
    <t>HW</t>
  </si>
  <si>
    <t>Final</t>
  </si>
  <si>
    <t>Put a 0 under each completed assessment to be dropped (on the include rows). Choose the right number of the lowest scores to drop. Keep 1s under all included and all unfinished assessments.</t>
  </si>
  <si>
    <t>number dropped</t>
  </si>
  <si>
    <t>number completed</t>
  </si>
  <si>
    <t>Instructions (Spreadsheet only works if you follow them. Use before the final exam.)</t>
  </si>
  <si>
    <t>&lt;-check final average</t>
  </si>
  <si>
    <t>&lt;-on a 100 point scale. No drops. Assumed not completed</t>
  </si>
  <si>
    <t>Enter all your known grades (not final exam) in the score rows (replace the sample scores)</t>
  </si>
  <si>
    <t>Read the below only if you care how the spreadsheet works: (don't change anything below this line)</t>
  </si>
  <si>
    <t>&lt;-1 means to include, 0 to drop; lowest score is dropped</t>
  </si>
  <si>
    <t>&lt;-1 means to include, 0 to drop; drop between 4 and 6 of the lowest scores</t>
  </si>
  <si>
    <t>&lt;-1 means to include, 0 to drop; drop between 2 and 4 of the lowest scores</t>
  </si>
  <si>
    <t>Assessing one's grade in Math 242</t>
  </si>
  <si>
    <t>Quizzes, counts 15%</t>
  </si>
  <si>
    <t>Final Exam, counts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</si>
</sst>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14" workbookViewId="0">
      <selection activeCell="AA40" sqref="AA40"/>
    </sheetView>
  </sheetViews>
  <sheetFormatPr defaultRowHeight="15" x14ac:dyDescent="0.25"/>
  <cols>
    <col min="3" max="3" width="2" customWidth="1"/>
    <col min="4" max="4" width="5" customWidth="1"/>
    <col min="5" max="5" width="4.7109375" customWidth="1"/>
    <col min="6" max="6" width="4.28515625" customWidth="1"/>
    <col min="7" max="10" width="4.7109375" customWidth="1"/>
    <col min="11" max="11" width="5" customWidth="1"/>
    <col min="12" max="12" width="4.85546875" customWidth="1"/>
    <col min="13" max="14" width="5" customWidth="1"/>
    <col min="15" max="15" width="5.140625" customWidth="1"/>
    <col min="16" max="17" width="5.42578125" customWidth="1"/>
    <col min="18" max="18" width="5.5703125" customWidth="1"/>
    <col min="19" max="19" width="5.28515625" customWidth="1"/>
    <col min="20" max="20" width="5.85546875" customWidth="1"/>
    <col min="21" max="21" width="5.7109375" customWidth="1"/>
    <col min="22" max="22" width="5.5703125" customWidth="1"/>
    <col min="23" max="23" width="5.140625" customWidth="1"/>
    <col min="24" max="25" width="5.5703125" customWidth="1"/>
    <col min="26" max="26" width="2.7109375" customWidth="1"/>
  </cols>
  <sheetData>
    <row r="1" spans="1:27" x14ac:dyDescent="0.25">
      <c r="A1" t="s">
        <v>45</v>
      </c>
    </row>
    <row r="3" spans="1:27" x14ac:dyDescent="0.25">
      <c r="A3" t="s">
        <v>37</v>
      </c>
    </row>
    <row r="4" spans="1:27" x14ac:dyDescent="0.25">
      <c r="A4">
        <v>1</v>
      </c>
      <c r="B4" t="s">
        <v>40</v>
      </c>
    </row>
    <row r="5" spans="1:27" x14ac:dyDescent="0.25">
      <c r="A5">
        <v>2</v>
      </c>
      <c r="B5" t="s">
        <v>16</v>
      </c>
    </row>
    <row r="6" spans="1:27" x14ac:dyDescent="0.25">
      <c r="A6">
        <v>3</v>
      </c>
      <c r="B6" t="s">
        <v>34</v>
      </c>
    </row>
    <row r="7" spans="1:27" x14ac:dyDescent="0.25">
      <c r="A7">
        <v>4</v>
      </c>
      <c r="B7" t="s">
        <v>17</v>
      </c>
    </row>
    <row r="8" spans="1:27" x14ac:dyDescent="0.25">
      <c r="A8">
        <v>5</v>
      </c>
      <c r="B8" t="s">
        <v>18</v>
      </c>
    </row>
    <row r="10" spans="1:27" x14ac:dyDescent="0.25">
      <c r="A10" t="s">
        <v>14</v>
      </c>
    </row>
    <row r="11" spans="1:27" x14ac:dyDescent="0.25">
      <c r="A11" t="s">
        <v>0</v>
      </c>
      <c r="D11">
        <v>1</v>
      </c>
      <c r="E11">
        <v>2</v>
      </c>
      <c r="F11">
        <v>3</v>
      </c>
      <c r="G11">
        <v>4</v>
      </c>
      <c r="H11">
        <v>5</v>
      </c>
      <c r="I11">
        <v>6</v>
      </c>
      <c r="J11">
        <v>7</v>
      </c>
      <c r="K11">
        <v>8</v>
      </c>
      <c r="L11">
        <v>9</v>
      </c>
      <c r="M11">
        <v>10</v>
      </c>
      <c r="N11">
        <v>11</v>
      </c>
      <c r="O11">
        <v>12</v>
      </c>
      <c r="P11">
        <v>13</v>
      </c>
      <c r="Q11">
        <v>14</v>
      </c>
      <c r="R11">
        <v>15</v>
      </c>
      <c r="S11">
        <v>16</v>
      </c>
      <c r="T11">
        <v>17</v>
      </c>
      <c r="U11">
        <v>18</v>
      </c>
      <c r="V11">
        <v>19</v>
      </c>
      <c r="W11">
        <v>20</v>
      </c>
    </row>
    <row r="12" spans="1:27" x14ac:dyDescent="0.25">
      <c r="B12" t="s">
        <v>1</v>
      </c>
      <c r="D12">
        <v>93</v>
      </c>
      <c r="E12">
        <v>85</v>
      </c>
      <c r="F12">
        <v>87</v>
      </c>
      <c r="G12">
        <v>79</v>
      </c>
      <c r="H12">
        <v>65</v>
      </c>
      <c r="I12">
        <v>73</v>
      </c>
      <c r="J12">
        <v>77</v>
      </c>
      <c r="K12">
        <v>82</v>
      </c>
      <c r="L12">
        <v>88</v>
      </c>
      <c r="M12">
        <v>60</v>
      </c>
      <c r="N12">
        <v>68</v>
      </c>
      <c r="O12">
        <v>72</v>
      </c>
      <c r="P12">
        <v>82</v>
      </c>
      <c r="Q12">
        <v>76</v>
      </c>
      <c r="R12">
        <v>70</v>
      </c>
      <c r="S12">
        <v>80</v>
      </c>
      <c r="T12">
        <v>49</v>
      </c>
      <c r="AA12" t="s">
        <v>3</v>
      </c>
    </row>
    <row r="13" spans="1:27" x14ac:dyDescent="0.25">
      <c r="B13" t="s">
        <v>10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0</v>
      </c>
      <c r="V13">
        <v>0</v>
      </c>
      <c r="W13">
        <v>0</v>
      </c>
      <c r="AA13" t="s">
        <v>11</v>
      </c>
    </row>
    <row r="14" spans="1:27" x14ac:dyDescent="0.25">
      <c r="B14" t="s">
        <v>2</v>
      </c>
      <c r="D14">
        <v>1</v>
      </c>
      <c r="E14">
        <v>1</v>
      </c>
      <c r="F14">
        <v>1</v>
      </c>
      <c r="G14">
        <v>1</v>
      </c>
      <c r="H14">
        <v>0</v>
      </c>
      <c r="I14">
        <v>1</v>
      </c>
      <c r="J14">
        <v>1</v>
      </c>
      <c r="K14">
        <v>1</v>
      </c>
      <c r="L14">
        <v>1</v>
      </c>
      <c r="M14">
        <v>0</v>
      </c>
      <c r="N14">
        <v>0</v>
      </c>
      <c r="O14">
        <v>1</v>
      </c>
      <c r="P14">
        <v>1</v>
      </c>
      <c r="Q14">
        <v>1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AA14" t="s">
        <v>43</v>
      </c>
    </row>
    <row r="16" spans="1:27" x14ac:dyDescent="0.25">
      <c r="A16" t="s">
        <v>46</v>
      </c>
    </row>
    <row r="17" spans="1:16" x14ac:dyDescent="0.25">
      <c r="A17" t="s">
        <v>5</v>
      </c>
      <c r="D17">
        <v>1</v>
      </c>
      <c r="E17">
        <v>2</v>
      </c>
      <c r="F17">
        <v>3</v>
      </c>
      <c r="G17">
        <v>4</v>
      </c>
      <c r="H17">
        <v>5</v>
      </c>
      <c r="I17">
        <v>6</v>
      </c>
      <c r="J17">
        <v>7</v>
      </c>
      <c r="K17">
        <v>8</v>
      </c>
      <c r="L17">
        <v>9</v>
      </c>
      <c r="M17">
        <v>10</v>
      </c>
      <c r="N17">
        <v>11</v>
      </c>
      <c r="O17">
        <v>12</v>
      </c>
    </row>
    <row r="18" spans="1:16" x14ac:dyDescent="0.25">
      <c r="B18" t="s">
        <v>1</v>
      </c>
      <c r="D18">
        <v>90</v>
      </c>
      <c r="E18">
        <v>60</v>
      </c>
      <c r="F18">
        <v>50</v>
      </c>
      <c r="G18">
        <v>75</v>
      </c>
      <c r="H18">
        <v>80</v>
      </c>
      <c r="I18">
        <v>30</v>
      </c>
      <c r="J18">
        <v>50</v>
      </c>
      <c r="K18">
        <v>70</v>
      </c>
      <c r="P18" t="s">
        <v>3</v>
      </c>
    </row>
    <row r="19" spans="1:16" x14ac:dyDescent="0.25">
      <c r="B19" t="s">
        <v>10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 t="s">
        <v>11</v>
      </c>
    </row>
    <row r="20" spans="1:16" x14ac:dyDescent="0.25">
      <c r="B20" t="s">
        <v>2</v>
      </c>
      <c r="D20">
        <v>1</v>
      </c>
      <c r="E20">
        <v>1</v>
      </c>
      <c r="F20">
        <v>0</v>
      </c>
      <c r="G20">
        <v>1</v>
      </c>
      <c r="H20">
        <v>1</v>
      </c>
      <c r="I20">
        <v>0</v>
      </c>
      <c r="J20">
        <v>0</v>
      </c>
      <c r="K20">
        <v>1</v>
      </c>
      <c r="L20">
        <v>1</v>
      </c>
      <c r="M20">
        <v>1</v>
      </c>
      <c r="N20">
        <v>1</v>
      </c>
      <c r="O20">
        <v>1</v>
      </c>
      <c r="P20" t="s">
        <v>44</v>
      </c>
    </row>
    <row r="22" spans="1:16" x14ac:dyDescent="0.25">
      <c r="A22" t="s">
        <v>15</v>
      </c>
    </row>
    <row r="23" spans="1:16" x14ac:dyDescent="0.25">
      <c r="A23" t="s">
        <v>7</v>
      </c>
      <c r="D23">
        <v>1</v>
      </c>
      <c r="E23">
        <v>2</v>
      </c>
      <c r="F23">
        <v>3</v>
      </c>
      <c r="G23">
        <v>4</v>
      </c>
    </row>
    <row r="24" spans="1:16" x14ac:dyDescent="0.25">
      <c r="B24" t="s">
        <v>8</v>
      </c>
      <c r="D24">
        <v>70</v>
      </c>
      <c r="E24">
        <v>63</v>
      </c>
      <c r="H24" t="s">
        <v>3</v>
      </c>
    </row>
    <row r="25" spans="1:16" x14ac:dyDescent="0.25">
      <c r="B25" t="s">
        <v>10</v>
      </c>
      <c r="D25">
        <v>1</v>
      </c>
      <c r="E25">
        <v>1</v>
      </c>
      <c r="F25">
        <v>0</v>
      </c>
      <c r="G25">
        <v>0</v>
      </c>
      <c r="H25" t="s">
        <v>11</v>
      </c>
    </row>
    <row r="26" spans="1:16" x14ac:dyDescent="0.25">
      <c r="B26" t="s">
        <v>2</v>
      </c>
      <c r="D26">
        <v>1</v>
      </c>
      <c r="E26">
        <v>0</v>
      </c>
      <c r="F26">
        <v>1</v>
      </c>
      <c r="G26">
        <v>1</v>
      </c>
      <c r="H26" t="s">
        <v>42</v>
      </c>
    </row>
    <row r="28" spans="1:16" x14ac:dyDescent="0.25">
      <c r="A28" t="s">
        <v>47</v>
      </c>
    </row>
    <row r="29" spans="1:16" x14ac:dyDescent="0.25">
      <c r="B29" t="s">
        <v>8</v>
      </c>
      <c r="E29" t="s">
        <v>39</v>
      </c>
    </row>
    <row r="31" spans="1:16" x14ac:dyDescent="0.25">
      <c r="A31" t="s">
        <v>9</v>
      </c>
      <c r="E31" t="s">
        <v>12</v>
      </c>
    </row>
    <row r="32" spans="1:16" x14ac:dyDescent="0.25">
      <c r="D32">
        <v>80</v>
      </c>
      <c r="E32" t="s">
        <v>13</v>
      </c>
    </row>
    <row r="34" spans="1:30" x14ac:dyDescent="0.25">
      <c r="A34" t="s">
        <v>28</v>
      </c>
    </row>
    <row r="35" spans="1:30" x14ac:dyDescent="0.25">
      <c r="D35">
        <f>D42</f>
        <v>83.763934426229511</v>
      </c>
      <c r="E35" t="s">
        <v>19</v>
      </c>
    </row>
    <row r="36" spans="1:30" x14ac:dyDescent="0.25">
      <c r="AA36" s="1">
        <v>0.1</v>
      </c>
      <c r="AB36" s="1">
        <v>0.15</v>
      </c>
      <c r="AC36" s="1">
        <v>0.6</v>
      </c>
      <c r="AD36" s="1">
        <v>0.15</v>
      </c>
    </row>
    <row r="37" spans="1:30" x14ac:dyDescent="0.25">
      <c r="A37" t="s">
        <v>41</v>
      </c>
      <c r="AA37" t="s">
        <v>32</v>
      </c>
      <c r="AB37" t="s">
        <v>4</v>
      </c>
      <c r="AC37" t="s">
        <v>6</v>
      </c>
      <c r="AD37" t="s">
        <v>33</v>
      </c>
    </row>
    <row r="38" spans="1:30" x14ac:dyDescent="0.25">
      <c r="B38" t="s">
        <v>22</v>
      </c>
      <c r="D38">
        <f>0.1*AA38+0.15*AB38+0.6*AC38+0.15*AD38</f>
        <v>26.774999999999999</v>
      </c>
      <c r="E38" t="s">
        <v>20</v>
      </c>
      <c r="AA38">
        <f>SUMPRODUCT($D$12:$W$12,$D$14:$W$14)/(20-AA$40)</f>
        <v>65.25</v>
      </c>
      <c r="AB38">
        <f>SUMPRODUCT($D$18:$O$18,$D$20:$O$20)/(12-AB$40)</f>
        <v>41.666666666666664</v>
      </c>
      <c r="AC38">
        <f>SUMPRODUCT($D$24:$G$24,$D$26:$G$26)/(4-AC$40)</f>
        <v>23.333333333333332</v>
      </c>
      <c r="AD38">
        <v>0</v>
      </c>
    </row>
    <row r="39" spans="1:30" x14ac:dyDescent="0.25">
      <c r="B39" t="s">
        <v>29</v>
      </c>
      <c r="D39">
        <f>0.1*AA39+0.15*AB39+0.6*AC39+0.15*AD39</f>
        <v>90.316666666666663</v>
      </c>
      <c r="E39" t="s">
        <v>21</v>
      </c>
      <c r="AA39">
        <f>(SUMPRODUCT($D$12:$W$12,$D$14:$W$14)+(20-AA$41)*100)/(20-AA$40)</f>
        <v>84</v>
      </c>
      <c r="AB39">
        <f>(SUMPRODUCT($D$18:$O$18,$D$20:$O$20)+(12-AB$41)*100)/(12-AB$40)</f>
        <v>86.111111111111114</v>
      </c>
      <c r="AC39">
        <f>(SUMPRODUCT($D$24:$G$24,$D$26:$G$26)+(4-AC$41)*100)/(4-AC$40)</f>
        <v>90</v>
      </c>
      <c r="AD39">
        <v>100</v>
      </c>
    </row>
    <row r="40" spans="1:30" x14ac:dyDescent="0.25">
      <c r="B40" t="s">
        <v>30</v>
      </c>
      <c r="D40">
        <f>(D39-D38)/100</f>
        <v>0.63541666666666663</v>
      </c>
      <c r="E40" t="s">
        <v>31</v>
      </c>
      <c r="W40" t="s">
        <v>35</v>
      </c>
      <c r="AA40">
        <f>20-SUM(D14:W14)</f>
        <v>4</v>
      </c>
      <c r="AB40">
        <f>12-SUM(D20:O20)</f>
        <v>3</v>
      </c>
      <c r="AC40">
        <f>4-SUM(D26:G26)</f>
        <v>1</v>
      </c>
      <c r="AD40">
        <v>0</v>
      </c>
    </row>
    <row r="41" spans="1:30" x14ac:dyDescent="0.25">
      <c r="B41" t="s">
        <v>23</v>
      </c>
      <c r="D41">
        <f>D32</f>
        <v>80</v>
      </c>
      <c r="E41" t="s">
        <v>24</v>
      </c>
      <c r="W41" t="s">
        <v>36</v>
      </c>
      <c r="AA41">
        <f>SUM(D13:W13)</f>
        <v>17</v>
      </c>
      <c r="AB41">
        <f>SUM(D19:O19)</f>
        <v>8</v>
      </c>
      <c r="AC41">
        <f>SUM(D25:G25)</f>
        <v>2</v>
      </c>
      <c r="AD41">
        <v>0</v>
      </c>
    </row>
    <row r="42" spans="1:30" x14ac:dyDescent="0.25">
      <c r="B42" t="s">
        <v>26</v>
      </c>
      <c r="D42">
        <f>(D41-D38)/D40</f>
        <v>83.763934426229511</v>
      </c>
      <c r="E42" t="s">
        <v>27</v>
      </c>
    </row>
    <row r="43" spans="1:30" x14ac:dyDescent="0.25">
      <c r="B43" t="s">
        <v>25</v>
      </c>
      <c r="D43">
        <f>D38+D40*D42</f>
        <v>80</v>
      </c>
      <c r="E4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Dix</dc:creator>
  <cp:lastModifiedBy>Dan Dix</cp:lastModifiedBy>
  <dcterms:created xsi:type="dcterms:W3CDTF">2015-06-05T18:17:20Z</dcterms:created>
  <dcterms:modified xsi:type="dcterms:W3CDTF">2023-04-25T15:03:24Z</dcterms:modified>
</cp:coreProperties>
</file>